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4000" windowHeight="9045"/>
  </bookViews>
  <sheets>
    <sheet name="Formular" sheetId="1" r:id="rId1"/>
    <sheet name="Sheet1" sheetId="3" state="hidden" r:id="rId2"/>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P109" i="1" l="1"/>
  <c r="P110" i="1"/>
  <c r="P111" i="1"/>
  <c r="P113" i="1"/>
  <c r="S192" i="1"/>
  <c r="T192" i="1"/>
  <c r="S193" i="1"/>
  <c r="T193" i="1"/>
  <c r="M203" i="1"/>
  <c r="O211" i="1"/>
  <c r="O212" i="1"/>
  <c r="O213" i="1"/>
  <c r="O214" i="1"/>
  <c r="L215" i="1"/>
  <c r="M215" i="1"/>
  <c r="N215" i="1"/>
  <c r="O215" i="1"/>
  <c r="R294" i="1"/>
  <c r="R295" i="1"/>
  <c r="R296" i="1"/>
  <c r="R297" i="1"/>
  <c r="L377" i="1"/>
  <c r="M377" i="1"/>
  <c r="N377" i="1"/>
  <c r="O377" i="1"/>
  <c r="P377" i="1"/>
  <c r="Q377" i="1"/>
  <c r="R377" i="1"/>
  <c r="S377" i="1"/>
  <c r="T377" i="1"/>
  <c r="T385" i="1"/>
  <c r="T386" i="1"/>
  <c r="T387" i="1"/>
  <c r="T388" i="1"/>
  <c r="L389" i="1"/>
  <c r="M389" i="1"/>
  <c r="N389" i="1"/>
  <c r="O389" i="1"/>
  <c r="P389" i="1"/>
  <c r="Q389" i="1"/>
  <c r="R389" i="1"/>
  <c r="S389" i="1"/>
  <c r="T389" i="1"/>
  <c r="H47" i="1" l="1"/>
  <c r="V224" i="1" l="1"/>
  <c r="V223" i="1"/>
  <c r="U224" i="1"/>
  <c r="U223" i="1"/>
  <c r="K215" i="1" l="1"/>
  <c r="J215" i="1"/>
  <c r="I215" i="1"/>
  <c r="H215" i="1"/>
  <c r="G215" i="1"/>
  <c r="F215" i="1"/>
  <c r="E215" i="1"/>
  <c r="D215" i="1"/>
  <c r="C215" i="1"/>
  <c r="U192" i="1" l="1"/>
  <c r="V192" i="1"/>
  <c r="U193" i="1"/>
  <c r="V193" i="1"/>
  <c r="C346" i="1" l="1"/>
  <c r="C173" i="1"/>
  <c r="C183" i="1"/>
  <c r="C284" i="1" l="1"/>
  <c r="C285" i="1"/>
  <c r="C283" i="1"/>
  <c r="I230" i="1"/>
  <c r="I231" i="1"/>
  <c r="I232" i="1"/>
  <c r="I233" i="1"/>
  <c r="I234" i="1"/>
  <c r="I235" i="1"/>
  <c r="I236" i="1"/>
  <c r="I237" i="1"/>
  <c r="I238" i="1"/>
  <c r="I229" i="1"/>
  <c r="C172" i="1"/>
  <c r="C182" i="1"/>
  <c r="C192" i="1"/>
  <c r="U202" i="1"/>
  <c r="U203" i="1"/>
  <c r="U204" i="1"/>
  <c r="U201" i="1"/>
  <c r="C100" i="1"/>
  <c r="C101" i="1"/>
  <c r="C102" i="1"/>
  <c r="C103" i="1"/>
  <c r="C99" i="1"/>
  <c r="E295" i="1" l="1"/>
  <c r="E296" i="1"/>
  <c r="E297" i="1"/>
  <c r="U386" i="1"/>
  <c r="U387" i="1"/>
  <c r="U388" i="1"/>
  <c r="U385" i="1"/>
  <c r="C389" i="1"/>
  <c r="D389" i="1"/>
  <c r="E389" i="1"/>
  <c r="F389" i="1"/>
  <c r="G389" i="1"/>
  <c r="H389" i="1"/>
  <c r="I389" i="1"/>
  <c r="J389" i="1"/>
  <c r="K389" i="1"/>
  <c r="B389" i="1"/>
  <c r="D377" i="1"/>
  <c r="E377" i="1"/>
  <c r="F377" i="1"/>
  <c r="G377" i="1"/>
  <c r="H377" i="1"/>
  <c r="I377" i="1"/>
  <c r="J377" i="1"/>
  <c r="K377" i="1"/>
  <c r="U377" i="1"/>
  <c r="V377" i="1"/>
  <c r="C377"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U389" i="1" l="1"/>
</calcChain>
</file>

<file path=xl/sharedStrings.xml><?xml version="1.0" encoding="utf-8"?>
<sst xmlns="http://schemas.openxmlformats.org/spreadsheetml/2006/main" count="1060" uniqueCount="759">
  <si>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</si>
  <si>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</si>
  <si>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</si>
  <si>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</si>
  <si>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</si>
  <si>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</si>
  <si>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</si>
  <si>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</si>
  <si>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</si>
  <si>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</si>
  <si>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</si>
  <si>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</si>
  <si>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</si>
  <si>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</si>
  <si>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</si>
  <si>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</si>
  <si>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</si>
  <si>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</si>
  <si>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</si>
  <si>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</si>
  <si>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</si>
  <si>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</si>
  <si>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</si>
  <si>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</si>
  <si>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</si>
  <si>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</si>
  <si>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</si>
  <si>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</si>
  <si>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</si>
  <si>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</si>
  <si>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</si>
  <si>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</si>
  <si>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</si>
  <si>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</si>
  <si>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</si>
  <si>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</si>
  <si>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</si>
  <si>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</si>
  <si>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</si>
  <si>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</si>
  <si>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</si>
  <si>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</si>
  <si>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</si>
  <si>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</si>
  <si>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</si>
  <si>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</si>
  <si>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</si>
  <si>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</si>
  <si>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</si>
  <si>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</si>
  <si>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</si>
  <si>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</si>
  <si>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</si>
  <si>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</si>
  <si>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</si>
  <si>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</si>
  <si>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</si>
  <si>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</si>
  <si>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</si>
  <si>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</si>
  <si>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</si>
  <si>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</si>
  <si>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</si>
  <si>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</si>
  <si>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</si>
  <si>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</si>
  <si>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</si>
  <si>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</si>
  <si>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</si>
  <si>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</si>
  <si>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</si>
  <si>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</si>
  <si>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</si>
  <si>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</si>
  <si>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</si>
  <si>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</si>
  <si>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</si>
  <si>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</si>
  <si>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</si>
  <si>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</si>
  <si>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</si>
  <si>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</si>
  <si>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</si>
  <si>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</si>
  <si>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</si>
  <si>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</si>
  <si>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</si>
  <si>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</si>
  <si>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</si>
  <si>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</si>
  <si>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</si>
  <si>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</si>
  <si>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</si>
  <si>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</si>
  <si>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</si>
  <si>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</si>
  <si>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</si>
  <si>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</si>
  <si>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</si>
  <si>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</si>
  <si>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</si>
  <si>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</si>
  <si>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</si>
  <si>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</si>
  <si>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</si>
  <si>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</si>
  <si>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</si>
  <si>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</si>
  <si>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</si>
  <si>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</si>
  <si>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</si>
  <si>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</si>
  <si>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</si>
  <si>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</si>
  <si>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</si>
  <si>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</si>
  <si>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</si>
  <si>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</si>
  <si>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</si>
  <si>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</si>
  <si>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</si>
  <si>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</si>
  <si>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</si>
  <si>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</si>
  <si>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</si>
  <si>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</si>
  <si>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</si>
  <si>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</si>
  <si>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</si>
  <si>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</si>
  <si>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</si>
  <si>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</si>
  <si>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</si>
  <si>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</si>
  <si>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</si>
  <si>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</si>
  <si>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</si>
  <si>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</si>
  <si>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</si>
  <si>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</si>
  <si>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</si>
  <si>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</si>
  <si>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</si>
  <si>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</si>
  <si>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</si>
  <si>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</si>
  <si>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</si>
  <si>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</si>
  <si>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</si>
  <si>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</si>
  <si>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</si>
  <si>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</si>
  <si>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</si>
  <si>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</si>
  <si>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</si>
  <si>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</si>
  <si>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</si>
  <si>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</si>
  <si>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</si>
  <si>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</si>
  <si>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</si>
  <si>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</si>
  <si>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</si>
  <si>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</si>
  <si>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</si>
  <si>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</si>
  <si>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</si>
  <si>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</si>
  <si>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</si>
  <si>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</si>
  <si>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</si>
  <si>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</si>
  <si>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</si>
  <si>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</si>
  <si>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</si>
  <si>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</si>
  <si>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</si>
  <si>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</si>
  <si>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</si>
  <si>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</si>
  <si>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</si>
  <si>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</si>
  <si>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</si>
  <si>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</si>
  <si>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</si>
  <si>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</si>
  <si>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</si>
  <si>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</si>
  <si>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</si>
  <si>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</si>
  <si>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</si>
  <si>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</si>
  <si>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</si>
  <si>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</si>
  <si>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</si>
  <si>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</si>
  <si>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</si>
  <si>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</si>
  <si>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</si>
  <si>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</si>
  <si>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</si>
  <si>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</si>
  <si>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</si>
  <si>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</si>
  <si>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</si>
  <si>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</si>
  <si>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</si>
  <si>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</si>
  <si>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</si>
  <si>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</si>
  <si>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</si>
  <si>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</si>
  <si>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</si>
  <si>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</si>
  <si>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</si>
  <si>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</si>
  <si>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</si>
  <si>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</si>
  <si>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</si>
  <si>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</si>
  <si>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</si>
  <si>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</si>
  <si>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</si>
  <si>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</si>
  <si>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</si>
  <si>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</si>
  <si>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</si>
  <si>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</si>
  <si>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</si>
  <si>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</si>
  <si>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</si>
  <si>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</si>
  <si>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</si>
  <si>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</si>
  <si>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</si>
  <si>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</si>
  <si>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</si>
  <si>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</si>
  <si>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</si>
  <si>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</si>
  <si>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</si>
  <si>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</si>
  <si>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</si>
  <si>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</si>
  <si>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</si>
  <si>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</si>
  <si>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</si>
  <si>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</si>
  <si>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</si>
  <si>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</si>
  <si>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</si>
  <si>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</si>
  <si>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</si>
  <si>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</si>
  <si>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</si>
  <si>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</si>
  <si>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</si>
  <si>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</si>
  <si>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</si>
  <si>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</si>
  <si>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</si>
  <si>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</si>
  <si>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</si>
  <si>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</si>
  <si>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</si>
  <si>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</si>
  <si>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</si>
  <si>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</si>
  <si>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</si>
  <si>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</si>
  <si>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</si>
  <si>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</si>
  <si>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</si>
  <si>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</si>
  <si>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</si>
  <si>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</si>
  <si>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</si>
  <si>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</si>
  <si>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</si>
  <si>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</si>
  <si>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</si>
  <si>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</si>
  <si>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</si>
  <si>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</si>
  <si>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</si>
  <si>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</si>
  <si>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</si>
  <si>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</si>
  <si>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</si>
  <si>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</si>
  <si>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</si>
  <si>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</si>
  <si>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</si>
  <si>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</si>
  <si>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</si>
  <si>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</si>
  <si>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</si>
  <si>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</si>
  <si>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</si>
  <si>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</si>
  <si>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</si>
  <si>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</si>
  <si>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</si>
  <si>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</si>
  <si>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</si>
  <si>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</si>
  <si>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</si>
  <si>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</si>
  <si>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</si>
  <si>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</si>
  <si>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</si>
  <si>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</si>
  <si>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</si>
  <si>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</si>
  <si>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</si>
  <si>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</si>
  <si>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</si>
  <si>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</si>
  <si>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</si>
  <si>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</si>
  <si>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</si>
  <si>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</si>
  <si>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</si>
  <si>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</si>
  <si>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</si>
  <si>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</si>
  <si>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</si>
  <si>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</si>
  <si>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</si>
  <si>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</si>
  <si>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</si>
  <si>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</si>
  <si>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</si>
  <si>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</si>
  <si>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</si>
  <si>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</si>
  <si>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</si>
  <si>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</si>
  <si>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</si>
  <si>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</si>
  <si>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</si>
  <si>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</si>
  <si>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</si>
  <si>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</si>
  <si>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</si>
  <si>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</si>
  <si>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</si>
  <si>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</si>
  <si>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</si>
  <si>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</si>
  <si>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</si>
  <si>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</si>
  <si>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</si>
  <si>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</si>
  <si>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</si>
  <si>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</si>
  <si>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</si>
  <si>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</si>
  <si>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</si>
  <si>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</si>
  <si>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</si>
  <si>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</si>
  <si>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</si>
  <si>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</si>
  <si>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</si>
  <si>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</si>
  <si>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</si>
  <si>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</si>
  <si>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</si>
  <si>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</si>
  <si>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</si>
  <si>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</si>
  <si>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</si>
  <si>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</si>
  <si>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</si>
  <si>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</si>
  <si>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</si>
  <si>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</si>
  <si>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</si>
  <si>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</si>
  <si>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</si>
  <si>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</si>
  <si>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</si>
  <si>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</si>
  <si>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</si>
  <si>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</si>
  <si>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</si>
  <si>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</si>
  <si>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</si>
  <si>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</si>
  <si>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</si>
  <si>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</si>
  <si>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</si>
  <si>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</si>
  <si>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</si>
  <si>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</si>
  <si>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</si>
  <si>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</si>
  <si>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</si>
  <si>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</si>
  <si>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</si>
  <si>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</si>
  <si>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</si>
  <si>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</si>
  <si>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</si>
  <si>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</si>
  <si>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</si>
  <si>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</si>
  <si>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</si>
  <si>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</si>
  <si>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</si>
  <si>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</si>
  <si>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</si>
  <si>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</si>
  <si>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</si>
  <si>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</si>
  <si>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</si>
  <si>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</si>
  <si>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</si>
  <si>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</si>
  <si>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</si>
  <si>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</si>
  <si>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</si>
  <si>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</si>
  <si>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</si>
  <si>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</si>
  <si>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</si>
  <si>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</si>
  <si>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</si>
  <si>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</si>
  <si>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</si>
  <si>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</si>
  <si>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</si>
  <si>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</si>
  <si>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</si>
  <si>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</si>
  <si>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</si>
  <si>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</si>
  <si>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</si>
  <si>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</si>
  <si>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</si>
  <si>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</si>
  <si>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</si>
  <si>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</si>
  <si>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</si>
  <si>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</si>
  <si>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</si>
  <si>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</si>
  <si>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</si>
  <si>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Mixtă</t>
  </si>
  <si>
    <t>Tineri specialiști la 15.09.2016</t>
  </si>
  <si>
    <t>Cadre didactice la 15.09.2016</t>
  </si>
  <si>
    <t>Cadre didactice/manageriale (angajați de bază)</t>
  </si>
  <si>
    <t>Disciplina predată de nespecialiști</t>
  </si>
  <si>
    <t>Limba rusă</t>
  </si>
  <si>
    <t>Limba și literatura rusă, alolingvi</t>
  </si>
  <si>
    <t>din ele cu studii superioare</t>
  </si>
  <si>
    <t>din ele
 cu grad didactic</t>
  </si>
  <si>
    <t>Nr. de nespecialiști</t>
  </si>
  <si>
    <t xml:space="preserve">Clasele </t>
  </si>
  <si>
    <t>Succnită descriere:</t>
  </si>
  <si>
    <t>I-IV</t>
  </si>
  <si>
    <t>dintre ei</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</si>
  <si>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</si>
  <si>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</si>
  <si>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</si>
  <si>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</si>
  <si>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</si>
  <si>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</si>
  <si>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Nemotivate</t>
  </si>
  <si>
    <t>Motivate</t>
  </si>
  <si>
    <t>Total pe treapta primară</t>
  </si>
  <si>
    <t>Total pe treapta gimnazială</t>
  </si>
  <si>
    <t>Total pe treapta liceală</t>
  </si>
  <si>
    <t>Pe instituție</t>
  </si>
  <si>
    <t>din ei</t>
  </si>
  <si>
    <t>Cabinet de informatică (nr./ nr. de stații)</t>
  </si>
  <si>
    <t>Sală de calculatoare (nr./metri pătrați)</t>
  </si>
  <si>
    <t>Succintă descriere:</t>
  </si>
  <si>
    <t>total</t>
  </si>
  <si>
    <t>fete</t>
  </si>
  <si>
    <t xml:space="preserve">    Cadre didactice cu suprasarcină didactică</t>
  </si>
  <si>
    <t>10.09.2014</t>
  </si>
  <si>
    <t>10.09.2015</t>
  </si>
  <si>
    <t>10.09.2016</t>
  </si>
  <si>
    <t>Alte centre (nr./metri pătrați)</t>
  </si>
  <si>
    <t>Numărul de elevi care au susţinut examenul cu note mai mici de 5</t>
  </si>
  <si>
    <t>Denumirea grupei</t>
  </si>
  <si>
    <t>Nr. de elevi pentru care a fost organizat</t>
  </si>
  <si>
    <t>2.6.5. Alte servicii educaţionale</t>
  </si>
  <si>
    <t>Calculatoare (nr. pentru elevi/ elevi la 1 calculator)</t>
  </si>
  <si>
    <t>Calculatoare (nr. pentru cadre didactice/nr. pentru manageri)</t>
  </si>
  <si>
    <t>Nr. de elevi în grupa cu program prelungit</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</si>
  <si>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</si>
  <si>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</si>
  <si>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</si>
  <si>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</si>
  <si>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</si>
  <si>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</si>
  <si>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Centru de resurse pentru educația incluzivă ((da/nu)/metri pătrați)</t>
  </si>
  <si>
    <t>Nota medie la examenele de absolvire</t>
  </si>
  <si>
    <t>Sală de lectură (nr. de locuri/nr. de calculatoare)</t>
  </si>
  <si>
    <t>Nr. de table interactive/proiectoare</t>
  </si>
  <si>
    <t>Cotizația de aderare (mărime)</t>
  </si>
  <si>
    <t>Conectare la Internet ((da/nu)/nr. de calculatoare conectate)</t>
  </si>
  <si>
    <t>Elevi din familii social-vulnerabile</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</si>
  <si>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</si>
  <si>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</si>
  <si>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</si>
  <si>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</si>
  <si>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</si>
  <si>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</si>
  <si>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</si>
  <si>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</si>
  <si>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</si>
  <si>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Calificative</t>
  </si>
  <si>
    <t>Note medii</t>
  </si>
  <si>
    <t>Foarte bine</t>
  </si>
  <si>
    <t>Suficient</t>
  </si>
  <si>
    <t>Numărul elevilor la începutul anului şcolar (10.09)</t>
  </si>
  <si>
    <t>Nr. de elevi ai clasei a IX-a admiși la examenele de absolvire</t>
  </si>
  <si>
    <t>Numărul total de elevi ai cl. a IX-a</t>
  </si>
  <si>
    <t>Nr. de elevi ai clasei a IX-a neadmiși la examenele de absolvire</t>
  </si>
  <si>
    <t>Numărul de elevi care au susținut examenele de absolvire</t>
  </si>
  <si>
    <t>% elevilor care au susținut examenele de absolvire</t>
  </si>
  <si>
    <t>Veniți în clasele liceale de peste hotare</t>
  </si>
  <si>
    <t>Total cadre didactice necesare la 15.09.2016</t>
  </si>
  <si>
    <t>Total cadre didactice/de conducere la 15.09.2016</t>
  </si>
  <si>
    <t>Total cadre didactice/de conducere la 31.05.2017</t>
  </si>
  <si>
    <t>Principalele categorii de cheltuieli, beneficiari</t>
  </si>
  <si>
    <t>Principalele categorii de cheltuieli</t>
  </si>
  <si>
    <t>Tipul Planului-cadru</t>
  </si>
  <si>
    <t>Nr. de elevi cl. 
X-XI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</si>
  <si>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</si>
  <si>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</si>
  <si>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</si>
  <si>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</si>
  <si>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</si>
  <si>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</si>
  <si>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</si>
  <si>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</si>
  <si>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Denumirea OO</t>
  </si>
  <si>
    <t>Cont bancar al OO (da/nu)</t>
  </si>
  <si>
    <t>Instituții de învățământ primar, gimnazial, liceal și special</t>
  </si>
  <si>
    <t>Forma de învățământ</t>
  </si>
  <si>
    <t>Cadre didactice de vârstă pensionară la 15.09.2016</t>
  </si>
  <si>
    <t>Fondator/Autoritatea administrativă</t>
  </si>
  <si>
    <t>Cadre didactice cu 1-2 ani până la pensie la 15.09.2016</t>
  </si>
  <si>
    <t>Cadre didactice cu 1-2 ani până la pensie la 31.05.2017</t>
  </si>
  <si>
    <t>Cadre didactice de vârstă pensionară la 31.05.2017</t>
  </si>
  <si>
    <t xml:space="preserve">   a) învăţământul primar </t>
  </si>
  <si>
    <t xml:space="preserve">   b) înăţământul gimnazial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</si>
  <si>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</si>
  <si>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</si>
  <si>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</si>
  <si>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</si>
  <si>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</si>
  <si>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</si>
  <si>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</si>
  <si>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Real</t>
  </si>
  <si>
    <t>Umanist</t>
  </si>
  <si>
    <t>Sport</t>
  </si>
  <si>
    <t>Arte</t>
  </si>
  <si>
    <t>Teologic</t>
  </si>
  <si>
    <t>Alt profil</t>
  </si>
  <si>
    <t>Total elevi X-XII</t>
  </si>
  <si>
    <t>Total clase X-XII</t>
  </si>
  <si>
    <t xml:space="preserve">    Cadre didactice/manageriale cu gradul întâi </t>
  </si>
  <si>
    <t>Cadre didactice, școala primară</t>
  </si>
  <si>
    <t>Cadre didactice, ciclul I și II (gimnaziu - liceu)</t>
  </si>
  <si>
    <t>Bine</t>
  </si>
  <si>
    <t>Întâi</t>
  </si>
  <si>
    <t>Nr. de blocuri/etaje</t>
  </si>
  <si>
    <t>Nr. sălilor de clasă/ din ele utilizate</t>
  </si>
  <si>
    <t>Limbă și literatura bulgară</t>
  </si>
  <si>
    <t>Rezultatele şcolare pentru disciplinele de examene de absolvire a învățământului gimanzial</t>
  </si>
  <si>
    <t>Nota medie  anuală la disciplinile de examen</t>
  </si>
  <si>
    <t>Total clase</t>
  </si>
  <si>
    <t>Clasa X</t>
  </si>
  <si>
    <t>Clasa XI</t>
  </si>
  <si>
    <t>Clasa XII</t>
  </si>
  <si>
    <t>1.12.2. Repartizarea elevilor din clasele liceale pe profiluri</t>
  </si>
  <si>
    <t>profil</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</si>
  <si>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</si>
  <si>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Pînzăreni</t>
  </si>
  <si>
    <t>IP Gimnaziul ,,Nicoae Dabija ”</t>
  </si>
  <si>
    <t>Gimnaziu</t>
  </si>
  <si>
    <t>română</t>
  </si>
  <si>
    <t>Pînzăreni,Fălești</t>
  </si>
  <si>
    <t>gimnpiz@yahoo.com</t>
  </si>
  <si>
    <t>VI,VII</t>
  </si>
  <si>
    <t>VI-IX</t>
  </si>
  <si>
    <t>Ponderea personalului calificat este într-o tendință ascendentă 2 cadre didactice fac studii universitare-13,3  % ,un cadru didactic face studii de recalificare la învățământul primar- 6,7 %.</t>
  </si>
  <si>
    <t>Bucătar</t>
  </si>
  <si>
    <t>Dereticător</t>
  </si>
  <si>
    <t>Muncitor</t>
  </si>
  <si>
    <t>Paznic</t>
  </si>
  <si>
    <t>Contabil</t>
  </si>
  <si>
    <t>Asistent medical</t>
  </si>
  <si>
    <t>Laborant</t>
  </si>
  <si>
    <t>Bibliotecar</t>
  </si>
  <si>
    <t>Fochist</t>
  </si>
  <si>
    <t>Organizator</t>
  </si>
  <si>
    <t xml:space="preserve"> Efectivul de elevi din învățământul gimnazial într-o descreștere. În anul de studii 2014-2015 în ciclul gimnazial au fost 83 elevi, la finele anului de studii 2015-2016 - 80 de elevi,iar anul de studii 2016-2017 -58 elevi.Numărul de elevi a scăzut cu 25 elevi ,ceea ce constituie 30 %. Procentul școlarizării este de 100 %</t>
  </si>
  <si>
    <t>O oră pentru lectură</t>
  </si>
  <si>
    <t>I-II</t>
  </si>
  <si>
    <t>Tainele comunicării</t>
  </si>
  <si>
    <t>III</t>
  </si>
  <si>
    <t>Dramatic</t>
  </si>
  <si>
    <t>Citind învăț să fiu</t>
  </si>
  <si>
    <t>Prietenii naturii</t>
  </si>
  <si>
    <t>Căutătorii de comori</t>
  </si>
  <si>
    <t>Fotbal</t>
  </si>
  <si>
    <t>Tenis de masă</t>
  </si>
  <si>
    <t>Matematica distractivă</t>
  </si>
  <si>
    <t>Istoria și cultura locală</t>
  </si>
  <si>
    <t>Elemente de cultură și civilizație a Franței</t>
  </si>
  <si>
    <t>Educația ecologică</t>
  </si>
  <si>
    <t>Efectivul de elevi în învățămîntul primar este în creștere.În anul de studii 2014-2015 în ciclul primar erau 41 de elevi,iar la finele anului de sudii 2016-2017 numarul elevilor din ciclul primar a constituit 55 .Numărul de elevi a crescut cu 14 elevi ,ceea ce constituie 31,7  %.procentul școlarizării este de 100 %</t>
  </si>
  <si>
    <t>VII-IX</t>
  </si>
  <si>
    <t>În gimnaziu , pentru diminuarea numărului de elevi din grupurile de risc  ,au fost organizate următorele activități și ore de dirigenție cu implicarea profesorilor ,părinților,asistentului social,medic de familie :,,Cine sunt eu ", ,,Cum mă văd eu,cum mă definesc ceilalți ”, ,,Punctele tari și slăbăciunile mele ”, ,,Creșterea stimei de sine ”, ,,Cum sunt și cum doresc să fiu ”.</t>
  </si>
  <si>
    <t>În anul anul 2016 ,elevii din ciclul gimnazial au fost alimentați de către Asociația ,,Tabita ”, achitînd și salariul lunar al bucătarului.</t>
  </si>
  <si>
    <t>61,525 mii</t>
  </si>
  <si>
    <t>Sărbătoarea ” Primul sunet ”</t>
  </si>
  <si>
    <t xml:space="preserve"> ” Balul boboceilor ”</t>
  </si>
  <si>
    <t>Decada Traficul și Protecția Vieții ” Verde pentru biciclete”</t>
  </si>
  <si>
    <t>Săptămâna Mobilității Europene</t>
  </si>
  <si>
    <t>Ziua Păcii ” Pace, Sfânta Pace”</t>
  </si>
  <si>
    <t>Ție scump Dascăl ne închinăm</t>
  </si>
  <si>
    <t>Bunica-școala de balade și povești</t>
  </si>
  <si>
    <t>Tineri suntem</t>
  </si>
  <si>
    <t>Adio, toamnă!</t>
  </si>
  <si>
    <t>Vine, vine Moș Crăciun</t>
  </si>
  <si>
    <t>Să trăiți , să înfloriți</t>
  </si>
  <si>
    <t>Caravana ” Crăciun fericit pentru fiecare”</t>
  </si>
  <si>
    <t>Tu, Luceafăr peste vremuri strălucești fără de moarte.</t>
  </si>
  <si>
    <t>Evenimentele tragice ale poporului evreu</t>
  </si>
  <si>
    <t>Grigore Vieru- suflet din sufletul neamului meu.</t>
  </si>
  <si>
    <t>Grigore Vieru: Lacrimă arzând pe obrazul de ghiață al Moldovei</t>
  </si>
  <si>
    <t>Les saisons</t>
  </si>
  <si>
    <t>Dragobetele-Ziua iubirii</t>
  </si>
  <si>
    <t>Comemorarea combatanților căzuți în luptele de la Nistru 1992</t>
  </si>
  <si>
    <t>Primăvară, primăvară bine ai venit în țară</t>
  </si>
  <si>
    <t>În ospeție la bunicul Creangă</t>
  </si>
  <si>
    <t xml:space="preserve">Învăță Minte din vorbă cu Minte </t>
  </si>
  <si>
    <t>Fii purtător de nume</t>
  </si>
  <si>
    <t>La izvoarele înțelepciunii</t>
  </si>
  <si>
    <t>Sărut, femeie mâna ta</t>
  </si>
  <si>
    <t>Cine ești tu, mamă?</t>
  </si>
  <si>
    <t>Lume,lume hai la glume</t>
  </si>
  <si>
    <t>Hristos a Înviat</t>
  </si>
  <si>
    <t>Impactul și daunele catastrofei de la Cernobîl</t>
  </si>
  <si>
    <t>Act de caritate. Să nu uităm de cei mai triști ca noi.</t>
  </si>
  <si>
    <t>Bilunarul ecologic.</t>
  </si>
  <si>
    <t>Ziua Ușilor deschise pentru părinți și viitorii elevi.</t>
  </si>
  <si>
    <t>A fost război,ecoul lui și acum mai este viu.</t>
  </si>
  <si>
    <t>Ziua Drapelului Național.</t>
  </si>
  <si>
    <t>TVC ” Natura, darul  lui Dumnezeu pentru om ”</t>
  </si>
  <si>
    <t>Adio, școală!</t>
  </si>
  <si>
    <t>În grădina copilăriei.</t>
  </si>
  <si>
    <t>13041.6 mii</t>
  </si>
  <si>
    <t>13041,6 mii</t>
  </si>
  <si>
    <t>78041,6 mii</t>
  </si>
  <si>
    <t>Remunerarea muncii angajaților</t>
  </si>
  <si>
    <t>Contribuții de asigurări sociale de stat obligatorii</t>
  </si>
  <si>
    <t>Prime de asigurare obligatorie de asistență medicală</t>
  </si>
  <si>
    <t xml:space="preserve">Servicii energetice </t>
  </si>
  <si>
    <t xml:space="preserve">Servicii informaționale și de telecomunicații </t>
  </si>
  <si>
    <t>Servicii de reparație curentă</t>
  </si>
  <si>
    <t>Formarea profesională</t>
  </si>
  <si>
    <t>Deplasări de servicii</t>
  </si>
  <si>
    <t>Servicii medicale</t>
  </si>
  <si>
    <t>Mobilier pentru clase</t>
  </si>
  <si>
    <t>Mobilier pentru cantină</t>
  </si>
  <si>
    <t>Procurarea calculatoarelor</t>
  </si>
  <si>
    <t>Prelucrarea materialelor didactice pentru geografie, biologie</t>
  </si>
  <si>
    <t>Procurarea veselei pentru cantină</t>
  </si>
  <si>
    <t>Remunerarea muncii cadrului de sprijin</t>
  </si>
  <si>
    <t>Procurarea calculatoarelor, imprimantă</t>
  </si>
  <si>
    <t>Procurarea materialelor pentru scopuri didactice</t>
  </si>
  <si>
    <t xml:space="preserve">Reparația centrului </t>
  </si>
  <si>
    <t>Mobilier</t>
  </si>
  <si>
    <t>Calculator, laptop, imprimantă</t>
  </si>
  <si>
    <t>Materiale didactice</t>
  </si>
  <si>
    <t>Literatură artistică</t>
  </si>
  <si>
    <t>Utilaj sportiv</t>
  </si>
  <si>
    <t>Asociația ,,Tabita ”</t>
  </si>
  <si>
    <t>Propagarea modului sănătos de viață. Alimentarea în ciclul gimnazial.</t>
  </si>
  <si>
    <t>Elevii din ciclul gimnazial au fost alimentat gratis.</t>
  </si>
  <si>
    <t>APL</t>
  </si>
  <si>
    <t>Cea mai curată curte. O vacanță de neuitat pentru  cei mai buni elevi.</t>
  </si>
  <si>
    <t>Implicarea elevilor la amenajarea teritoriului.Motivarea pentru a se odihni gratis.</t>
  </si>
  <si>
    <t>Implicarea elevilor la lupta cu corupția.</t>
  </si>
  <si>
    <t>Pînzărenii Noi</t>
  </si>
  <si>
    <t xml:space="preserve"> IP Gimnaziul ,,Nicolae Dabija ”</t>
  </si>
  <si>
    <t>Consiliul raional</t>
  </si>
  <si>
    <t>Proiect Școla de liderism civic</t>
  </si>
  <si>
    <t>Școla de liderism civic</t>
  </si>
  <si>
    <t>center for Assistonce and information of yong-certitudine</t>
  </si>
  <si>
    <t>În gimnaziu s-au înscris mai multe lipse pe caz de boală ( Diagnozele copiilor bolnavi -fractură ale brațului drept,pelonefrită ,amigdalită.infecții respiratorii ).Lipsele nemotivate au fost înscrise de copiii din familiile social -vulnerabile.)</t>
  </si>
  <si>
    <t>Succinită descriere:</t>
  </si>
  <si>
    <t>Datorită parteneriatului dintre APL,polițistul de sector , medicului de familie și grădinița abandonul școlar în ultimii ani de studii nu a fost înregistrat.</t>
  </si>
  <si>
    <t>În anul  de studii 2016-2017 în gimnaziu a lipsit clasa a V-a din motivul că la 1 septembrie 2012 nu a fost însris nici un elev în clasa I.</t>
  </si>
  <si>
    <t>1.1.2,1.1.4,1.3.4,1.3.9</t>
  </si>
  <si>
    <t>1.1.9,1.1.1,3.1.1,4.1.1,1.6</t>
  </si>
  <si>
    <t>1.1.18,1.1.19,1.2.15,1.3.19</t>
  </si>
  <si>
    <t>2.1.1,2.1.2,2.3.2,2.3.3,2.3.4</t>
  </si>
  <si>
    <t>2.1.7,2.2.4</t>
  </si>
  <si>
    <t>2.1.8,2.1.9,2.1.10,2.1.11</t>
  </si>
  <si>
    <t>3.1.1,3.1.2,3.1.5,3.1.7,3.2.1</t>
  </si>
  <si>
    <t>3.1.8,3.2.10,3.2.14,3.3.5,3.3.7</t>
  </si>
  <si>
    <t>3.2.17,3.2.18,3.2.19,3.3.13</t>
  </si>
  <si>
    <t>4.1.1,4.1.2,4.1.3,4.1.5,4.3.2</t>
  </si>
  <si>
    <t>4.1.18</t>
  </si>
  <si>
    <t>4.1.11,4.1.12,4.1.14</t>
  </si>
  <si>
    <t>5.1.1,5.1.2,5.1.3</t>
  </si>
  <si>
    <t>5.1.7,5.1.8,5.1.10</t>
  </si>
  <si>
    <t>5.1.11,5.1.12,5.1.13</t>
  </si>
  <si>
    <t>1.1.1,1.1.15,1.2.9,1.3.13</t>
  </si>
  <si>
    <t>2.1.3,2.1.4,2.3.6,</t>
  </si>
  <si>
    <t>2.2.6,2.2.7,2.3.12</t>
  </si>
  <si>
    <t>3.1.3,3.1.6,3.2.2</t>
  </si>
  <si>
    <t>3.1.9, 3.1.10,  3.2.16,3.3.4,3.3.6</t>
  </si>
  <si>
    <t>2.2.5, 2.3.7 ,2.3.9,2.3.10</t>
  </si>
  <si>
    <t>1.1.21, 1.2.14,  1.3.17,1.3.23</t>
  </si>
  <si>
    <t>1.1.3,1.1.5,1.1.7, 1.3.1,1.3.2,1.3.5</t>
  </si>
  <si>
    <t>3.1.13,  3.2.23, 3.2.25,3.3.11</t>
  </si>
  <si>
    <t>4.2.1,4.2.2,4.2.3</t>
  </si>
  <si>
    <t>4.1.7, 4.1.8, 4.1.9,4.3.5</t>
  </si>
  <si>
    <t>4.2.4,4.2.5,4.3.8</t>
  </si>
  <si>
    <t>1.1.11,    1.1.12</t>
  </si>
  <si>
    <t>2.2.1,2.2.2</t>
  </si>
  <si>
    <t>2.1.5</t>
  </si>
  <si>
    <t>3.2.8,3.2.9,3.2.11  ,3.2.15</t>
  </si>
  <si>
    <t>3.1.14  ,3.2.27</t>
  </si>
  <si>
    <t>4.3.4</t>
  </si>
  <si>
    <t>4.3.10  ,4.3.11</t>
  </si>
  <si>
    <t>3.2.7,3.2.13</t>
  </si>
  <si>
    <t>3.2.29</t>
  </si>
  <si>
    <t>Instituția asigură un loc de muncă și instruire corespunzător normelor . Profesorii cu studii superioare înscriu o pondere ridicată .Există grupuri sanitare în blocul de studii,apeduct,sistem de canalizare.Blocul alimentar este dotat cu mobilier conform cerințelor sanitare.</t>
  </si>
  <si>
    <t>Insuficiența mijloacelor antiincendiare și lipsa sistemului de alarmă.Dotarea sălii de lectură cu TIC,lipsa unei săli de sport și a săli de festivități.Lipsa unui logoped și a unui psiholog școlar.</t>
  </si>
  <si>
    <t>Profesori instruiți în cazul ANET, dotarea cabinetului de informatică cu mijloace necesare,dotarea cabinetului pentru copiii cu CES.Transportarea a 3 elevi din localitatea arondată Pînzăreni Noi</t>
  </si>
  <si>
    <t>Profesorii dispun de proiecte didactice care corespund cerințelor curriculare și planului cadru.Dotarea fiecărui elev cu manuale școlare și a profesorilor cu ghiduri,soffturi educaționale la unele disciplini.La fiecare disciplină ,pentru elevii cu CES,este elaborat curriculumul modificat.Crește numărul de cadre didactice care utilizează metode și mijloace moderne de predare -evaluare la ore ,precum și folosirea TIC.Prin activitatea proiectului ,,Școala de liderism civic ” a fost promovată lupta împotriva corupției.</t>
  </si>
  <si>
    <t>Implicarea elevilor în diferite proiecte și activități extracurriculare.Posibilitatea de formare și informare a tuturor cadrelor didactice și manageriale.Implicarea elevilor cu CES în viața școlară și socială.</t>
  </si>
  <si>
    <t>Nivelul scăzut de motivare a cadrelor didactice,implicarea relativă a elevilor în luarea de decizii.</t>
  </si>
  <si>
    <t>Implicarea scăzută a profesorilor în diferite proiecte.Lipsa soffturilor educaționale la toate disciplinile.Lipsa laboratoarelor de fizică și biologie.</t>
  </si>
  <si>
    <t>Recalificarea profesorilor la unele disciplini.Susținerea și promovarea elevilor dotați si a celor cu CES.</t>
  </si>
  <si>
    <t>Scădere populației școlare cu implicarea asupra normării personalului didactic și a rețelei școlare.Evoluația democratică negativă.Migrarea personalului didactic și a celui auxiliar.Slaba motivare financiară pentru disfășurarea unor activități didactice eficiente.</t>
  </si>
  <si>
    <t>1. Asigurarea accesului la învățământul general -obligatoriu; 2. Extinderea și diversificarea sistemului de învățare pe tot parcursul vieții;3. Promovarea și asigurarea educației incluzive la nivel de sistem educațional; 4.Asigurarea condițiilor și imlimentarea acțiunilor în vederea reducerii abandonului școlar în învățământul primar și secundar general; 5.Sporirea accesului la educație de calitate prin dotarea instituției de învățământ cu echipament modern util procesului de studii; 6. Promovarea parteneriatelor pentru educație.</t>
  </si>
  <si>
    <t>1. Dezvoltarea sistemului de consiliere și proiectare a cariarii pe parcursul întregii vieți; 2.Asigurarea relevanței studiilor de învățământ primar și secundar general; 3.Dezvoltarea relațiilor de colaborare; 4. Sporirea atractivității profesiei de pedagog , atragerea și menținerea cadrelor performante în sistem; 5.Crearea cadrului instituțional pentru asiguraea calității în educație.</t>
  </si>
  <si>
    <t>Colaborarea cu serviciile APL, grădiniță,părinți,polițist de sector și asisteță medicală.Ofertă educațională adaptată la cerințele tuturor elevilor.Gestionarea autonomă a mijloacelor financiare.Prezența paginii Web și a blogurilor personale la disciplinile limba și literatura română,limba franceză,geografie,informatică.</t>
  </si>
  <si>
    <t>Lipsa unor planuri de acțiune de colaborare cu APL,comisariatului de poliție .Lipsa unui cabinet medicaldotat confor cerințelor.</t>
  </si>
  <si>
    <t>Micșorarea numărului de elevi , creșterea numărului de copii ai căror părinți sunt plecați la muncă peste hotarele țării,bugetul scăzut care limitează activitatea instituției.</t>
  </si>
  <si>
    <t>8,15</t>
  </si>
  <si>
    <t>6,91</t>
  </si>
  <si>
    <t>7,47</t>
  </si>
  <si>
    <t>7,35</t>
  </si>
  <si>
    <t>7,64</t>
  </si>
  <si>
    <t>Toți elevii clasei absolvente au susținut cu succes examenele de absolvire a treptei gimnaziale.Aceste rezultate se datorează muncii profesionale a cadrelor didactice.Majoritatea profesorilor ce au predat ore în clasa absolventă dețin gradul didactic doi.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</si>
</sst>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 &quot;₽&quot;"/>
  </numFmts>
  <fonts count="54"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sz val="11"/>
      <color theme="5" tint="-0.249977111117893"/>
      <name val="Times New Roman"/>
      <family val="1"/>
    </font>
    <font>
      <b/>
      <sz val="11"/>
      <color rgb="FF660066"/>
      <name val="Calibri"/>
      <family val="2"/>
      <scheme val="minor"/>
    </font>
    <font>
      <i/>
      <u/>
      <sz val="12"/>
      <color theme="7" tint="-0.499984740745262"/>
      <name val="Calibri"/>
      <family val="2"/>
      <scheme val="minor"/>
    </font>
    <font>
      <u/>
      <sz val="11"/>
      <color theme="10"/>
      <name val="Calibri"/>
      <family val="2"/>
      <charset val="204"/>
      <scheme val="minor"/>
    </font>
    <font>
      <sz val="12"/>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52" fillId="0" borderId="0" applyNumberFormat="0" applyFill="0" applyBorder="0" applyAlignment="0" applyProtection="0"/>
  </cellStyleXfs>
  <cellXfs count="117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18" fillId="0" borderId="0" xfId="0" applyFont="1" applyFill="1" applyBorder="1" applyAlignment="1">
      <alignment vertical="center" wrapText="1"/>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1" fontId="33" fillId="8" borderId="37" xfId="0" applyNumberFormat="1" applyFont="1" applyFill="1" applyBorder="1" applyAlignment="1">
      <alignment horizontal="center" vertical="center"/>
    </xf>
    <xf numFmtId="165" fontId="49" fillId="11" borderId="36" xfId="0" applyNumberFormat="1" applyFont="1" applyFill="1" applyBorder="1" applyAlignment="1">
      <alignment horizontal="center" vertical="top"/>
    </xf>
    <xf numFmtId="165" fontId="49" fillId="11" borderId="42" xfId="0" applyNumberFormat="1" applyFont="1" applyFill="1" applyBorder="1" applyAlignment="1">
      <alignment horizontal="center" vertical="top"/>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1" fontId="19" fillId="0" borderId="0"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0"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50" fillId="8" borderId="35" xfId="0" applyNumberFormat="1" applyFont="1" applyFill="1" applyBorder="1" applyAlignment="1">
      <alignment horizontal="center"/>
    </xf>
    <xf numFmtId="1" fontId="50" fillId="8" borderId="72" xfId="0" applyNumberFormat="1" applyFont="1" applyFill="1" applyBorder="1" applyAlignment="1">
      <alignment horizontal="center"/>
    </xf>
    <xf numFmtId="1" fontId="50"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43" fillId="8" borderId="4"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166" fontId="43" fillId="8" borderId="9"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9"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49" fontId="33" fillId="8" borderId="41" xfId="0" applyNumberFormat="1" applyFont="1" applyFill="1" applyBorder="1" applyAlignment="1">
      <alignment horizontal="center" vertical="center"/>
    </xf>
    <xf numFmtId="49" fontId="33" fillId="8" borderId="28" xfId="0" applyNumberFormat="1" applyFont="1" applyFill="1" applyBorder="1" applyAlignment="1">
      <alignment horizontal="center" vertical="center"/>
    </xf>
    <xf numFmtId="49" fontId="33" fillId="8" borderId="70"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49" fontId="22" fillId="9" borderId="18" xfId="0" applyNumberFormat="1" applyFont="1" applyFill="1" applyBorder="1" applyAlignment="1">
      <alignment horizontal="center" vertical="top" wrapText="1"/>
    </xf>
    <xf numFmtId="49" fontId="22" fillId="9" borderId="2" xfId="0" applyNumberFormat="1" applyFont="1" applyFill="1" applyBorder="1" applyAlignment="1">
      <alignment horizontal="center" vertical="top" wrapText="1"/>
    </xf>
    <xf numFmtId="49" fontId="22" fillId="9" borderId="19" xfId="0" applyNumberFormat="1" applyFont="1" applyFill="1" applyBorder="1" applyAlignment="1">
      <alignment horizontal="center"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26" fillId="0" borderId="8" xfId="0" applyFont="1" applyBorder="1" applyAlignment="1">
      <alignment horizontal="center" vertical="center"/>
    </xf>
    <xf numFmtId="0" fontId="26" fillId="0" borderId="51"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43" fillId="6" borderId="27" xfId="0" applyFont="1" applyFill="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43" xfId="0" applyFont="1" applyBorder="1" applyAlignment="1">
      <alignment horizontal="center" vertical="center"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1" fontId="22" fillId="8" borderId="30"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22" fillId="9" borderId="30" xfId="0" applyNumberFormat="1" applyFont="1" applyFill="1" applyBorder="1" applyAlignment="1">
      <alignment vertical="top" wrapText="1"/>
    </xf>
    <xf numFmtId="0" fontId="22" fillId="9" borderId="32" xfId="0" applyNumberFormat="1" applyFont="1" applyFill="1" applyBorder="1" applyAlignment="1">
      <alignment vertical="top" wrapText="1"/>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1" xfId="0" applyNumberFormat="1" applyFont="1" applyFill="1" applyBorder="1" applyAlignment="1">
      <alignment horizontal="left" vertical="top"/>
    </xf>
    <xf numFmtId="0" fontId="22" fillId="9" borderId="12" xfId="0" applyNumberFormat="1" applyFont="1" applyFill="1" applyBorder="1" applyAlignment="1">
      <alignment horizontal="left" vertical="top"/>
    </xf>
    <xf numFmtId="0" fontId="22" fillId="9" borderId="13" xfId="0" applyNumberFormat="1" applyFont="1" applyFill="1" applyBorder="1" applyAlignment="1">
      <alignment horizontal="left" vertical="top"/>
    </xf>
    <xf numFmtId="0" fontId="22" fillId="9" borderId="11" xfId="0" applyNumberFormat="1" applyFont="1" applyFill="1" applyBorder="1" applyAlignment="1">
      <alignment vertical="top" wrapText="1"/>
    </xf>
    <xf numFmtId="0" fontId="22" fillId="9" borderId="13" xfId="0" applyNumberFormat="1" applyFont="1" applyFill="1" applyBorder="1" applyAlignment="1">
      <alignment vertical="top" wrapText="1"/>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5"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57" xfId="0"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0" fontId="33" fillId="9" borderId="11"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xf numFmtId="0" fontId="33" fillId="9" borderId="13" xfId="0" applyNumberFormat="1" applyFont="1" applyFill="1" applyBorder="1" applyAlignment="1">
      <alignment horizontal="lef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9" xfId="0" applyFont="1" applyFill="1" applyBorder="1" applyAlignment="1">
      <alignment horizontal="left"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1" fontId="33" fillId="0" borderId="47" xfId="0" applyNumberFormat="1" applyFont="1" applyFill="1" applyBorder="1" applyAlignment="1">
      <alignment horizontal="center" vertical="center" wrapText="1"/>
    </xf>
    <xf numFmtId="1" fontId="33" fillId="0" borderId="52" xfId="0" applyNumberFormat="1" applyFont="1" applyFill="1" applyBorder="1" applyAlignment="1">
      <alignment horizontal="center" vertical="center" wrapText="1"/>
    </xf>
    <xf numFmtId="1" fontId="33" fillId="0" borderId="58" xfId="0" applyNumberFormat="1" applyFont="1" applyFill="1" applyBorder="1" applyAlignment="1">
      <alignment horizontal="center" vertical="center" wrapText="1"/>
    </xf>
    <xf numFmtId="1" fontId="33" fillId="0" borderId="60" xfId="0" applyNumberFormat="1" applyFont="1" applyFill="1" applyBorder="1" applyAlignment="1">
      <alignment horizontal="center" vertical="center"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8" xfId="0" applyNumberFormat="1" applyFont="1" applyFill="1" applyBorder="1" applyAlignment="1">
      <alignment horizontal="center" vertical="center"/>
    </xf>
    <xf numFmtId="1" fontId="33" fillId="8" borderId="51" xfId="0" applyNumberFormat="1" applyFont="1" applyFill="1" applyBorder="1" applyAlignment="1">
      <alignment horizontal="center" vertical="center"/>
    </xf>
    <xf numFmtId="1" fontId="33" fillId="8" borderId="47" xfId="0" applyNumberFormat="1" applyFont="1" applyFill="1" applyBorder="1" applyAlignment="1">
      <alignment horizontal="center" vertical="center"/>
    </xf>
    <xf numFmtId="1" fontId="33" fillId="8" borderId="52" xfId="0" applyNumberFormat="1" applyFont="1" applyFill="1" applyBorder="1" applyAlignment="1">
      <alignment horizontal="center" vertical="center"/>
    </xf>
    <xf numFmtId="1" fontId="33" fillId="8" borderId="48"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51" xfId="0" applyFont="1" applyBorder="1" applyAlignment="1">
      <alignment horizontal="center" vertical="center" wrapText="1"/>
    </xf>
    <xf numFmtId="1" fontId="34" fillId="8" borderId="11" xfId="0" applyNumberFormat="1" applyFont="1" applyFill="1" applyBorder="1" applyAlignment="1">
      <alignment horizontal="center" vertical="top"/>
    </xf>
    <xf numFmtId="1" fontId="34" fillId="8" borderId="13" xfId="0" applyNumberFormat="1" applyFont="1" applyFill="1" applyBorder="1" applyAlignment="1">
      <alignment horizontal="center" vertical="top"/>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22" fillId="9" borderId="2" xfId="0" applyNumberFormat="1" applyFont="1" applyFill="1" applyBorder="1" applyAlignment="1">
      <alignment vertical="top"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27"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9" borderId="30" xfId="0" applyNumberFormat="1" applyFont="1" applyFill="1" applyBorder="1" applyAlignment="1">
      <alignment horizontal="left" vertical="top"/>
    </xf>
    <xf numFmtId="0" fontId="22" fillId="9" borderId="31" xfId="0" applyNumberFormat="1" applyFont="1" applyFill="1" applyBorder="1" applyAlignment="1">
      <alignment horizontal="left" vertical="top"/>
    </xf>
    <xf numFmtId="0" fontId="22" fillId="9" borderId="32" xfId="0" applyNumberFormat="1" applyFont="1" applyFill="1" applyBorder="1" applyAlignment="1">
      <alignment horizontal="left" vertical="top"/>
    </xf>
    <xf numFmtId="0" fontId="18" fillId="0" borderId="47"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45" fillId="6" borderId="27" xfId="0" applyFont="1" applyFill="1" applyBorder="1" applyAlignment="1">
      <alignment horizontal="center"/>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41" xfId="0" applyFont="1" applyBorder="1" applyAlignment="1">
      <alignment horizontal="center" vertical="center" wrapText="1"/>
    </xf>
    <xf numFmtId="49" fontId="22" fillId="9" borderId="36" xfId="0" applyNumberFormat="1" applyFont="1" applyFill="1" applyBorder="1" applyAlignment="1">
      <alignment horizontal="left" vertical="top" wrapText="1"/>
    </xf>
    <xf numFmtId="0" fontId="18" fillId="0" borderId="45" xfId="0" applyFont="1" applyBorder="1" applyAlignment="1">
      <alignment horizontal="center" vertical="center" wrapText="1"/>
    </xf>
    <xf numFmtId="0" fontId="18" fillId="0" borderId="42" xfId="0" applyFont="1" applyBorder="1" applyAlignment="1">
      <alignment horizontal="center" vertical="center" wrapText="1"/>
    </xf>
    <xf numFmtId="0" fontId="33" fillId="9" borderId="30"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44"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18" xfId="0" applyFont="1" applyFill="1" applyBorder="1" applyAlignment="1">
      <alignment vertical="center"/>
    </xf>
    <xf numFmtId="0" fontId="18" fillId="0" borderId="2" xfId="0" applyFont="1" applyFill="1" applyBorder="1" applyAlignment="1">
      <alignment vertical="center"/>
    </xf>
    <xf numFmtId="0" fontId="18" fillId="0" borderId="19" xfId="0" applyFont="1" applyFill="1" applyBorder="1" applyAlignment="1">
      <alignment vertical="center"/>
    </xf>
    <xf numFmtId="2" fontId="33" fillId="8" borderId="2" xfId="0" applyNumberFormat="1" applyFont="1" applyFill="1" applyBorder="1" applyAlignment="1">
      <alignment horizontal="center" vertical="center"/>
    </xf>
    <xf numFmtId="0" fontId="33" fillId="9" borderId="11" xfId="0" applyFont="1" applyFill="1" applyBorder="1" applyAlignment="1">
      <alignment horizontal="left" vertical="top"/>
    </xf>
    <xf numFmtId="0" fontId="33" fillId="9" borderId="12" xfId="0" applyFont="1" applyFill="1" applyBorder="1" applyAlignment="1">
      <alignment horizontal="left" vertical="top"/>
    </xf>
    <xf numFmtId="0" fontId="33" fillId="9" borderId="13" xfId="0" applyFont="1" applyFill="1" applyBorder="1" applyAlignment="1">
      <alignment horizontal="left" vertical="top"/>
    </xf>
    <xf numFmtId="0" fontId="33" fillId="9" borderId="18" xfId="0" applyFont="1" applyFill="1" applyBorder="1" applyAlignment="1">
      <alignment horizontal="left" vertical="top" wrapText="1"/>
    </xf>
    <xf numFmtId="0" fontId="33" fillId="9" borderId="2" xfId="0" applyFont="1" applyFill="1" applyBorder="1" applyAlignment="1">
      <alignment horizontal="left" vertical="top" wrapText="1"/>
    </xf>
    <xf numFmtId="0" fontId="33" fillId="9" borderId="19" xfId="0" applyFont="1" applyFill="1" applyBorder="1" applyAlignment="1">
      <alignment horizontal="left" vertical="top" wrapText="1"/>
    </xf>
    <xf numFmtId="0" fontId="18" fillId="0" borderId="11" xfId="0" applyFont="1" applyFill="1" applyBorder="1" applyAlignment="1">
      <alignment vertical="center"/>
    </xf>
    <xf numFmtId="0" fontId="18" fillId="0" borderId="12" xfId="0" applyFont="1" applyFill="1" applyBorder="1" applyAlignment="1">
      <alignment vertical="center"/>
    </xf>
    <xf numFmtId="0" fontId="18" fillId="0" borderId="13" xfId="0" applyFont="1" applyFill="1" applyBorder="1" applyAlignment="1">
      <alignment vertical="center"/>
    </xf>
    <xf numFmtId="0" fontId="33" fillId="9" borderId="11" xfId="0" applyNumberFormat="1" applyFont="1" applyFill="1" applyBorder="1" applyAlignment="1">
      <alignment horizontal="left" vertical="top"/>
    </xf>
    <xf numFmtId="0" fontId="33" fillId="9" borderId="12" xfId="0" applyNumberFormat="1" applyFont="1" applyFill="1" applyBorder="1" applyAlignment="1">
      <alignment horizontal="left" vertical="top"/>
    </xf>
    <xf numFmtId="0" fontId="33" fillId="9" borderId="6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36" xfId="0" applyFont="1" applyFill="1" applyBorder="1" applyAlignment="1">
      <alignment horizontal="center" vertical="top" wrapText="1"/>
    </xf>
    <xf numFmtId="0" fontId="33" fillId="9" borderId="11" xfId="0" applyFont="1" applyFill="1" applyBorder="1" applyAlignment="1">
      <alignment horizontal="left" vertical="top" wrapText="1"/>
    </xf>
    <xf numFmtId="0" fontId="33" fillId="9" borderId="12" xfId="0" applyFont="1" applyFill="1" applyBorder="1" applyAlignment="1">
      <alignment horizontal="left" vertical="top" wrapText="1"/>
    </xf>
    <xf numFmtId="0" fontId="33" fillId="9" borderId="13" xfId="0" applyFont="1" applyFill="1" applyBorder="1" applyAlignment="1">
      <alignment horizontal="left" vertical="top" wrapText="1"/>
    </xf>
    <xf numFmtId="0" fontId="18" fillId="0" borderId="18" xfId="0" applyFont="1" applyFill="1" applyBorder="1" applyAlignment="1">
      <alignment vertical="center" wrapText="1"/>
    </xf>
    <xf numFmtId="0" fontId="18" fillId="0" borderId="2" xfId="0" applyFont="1" applyFill="1" applyBorder="1" applyAlignment="1">
      <alignment vertical="center" wrapText="1"/>
    </xf>
    <xf numFmtId="0" fontId="18" fillId="0" borderId="19" xfId="0" applyFont="1" applyFill="1" applyBorder="1" applyAlignment="1">
      <alignment vertical="center" wrapText="1"/>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34" fillId="9" borderId="11" xfId="0" applyNumberFormat="1" applyFont="1" applyFill="1" applyBorder="1" applyAlignment="1">
      <alignment horizontal="left" vertical="top"/>
    </xf>
    <xf numFmtId="0" fontId="34" fillId="9" borderId="12" xfId="0" applyNumberFormat="1" applyFont="1" applyFill="1" applyBorder="1" applyAlignment="1">
      <alignment horizontal="left" vertical="top"/>
    </xf>
    <xf numFmtId="0" fontId="34" fillId="9" borderId="13"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18" fillId="0" borderId="54" xfId="0" applyFont="1" applyBorder="1" applyAlignment="1">
      <alignment horizontal="center" vertical="center"/>
    </xf>
    <xf numFmtId="0" fontId="18" fillId="0" borderId="57" xfId="0" applyFont="1" applyBorder="1" applyAlignment="1">
      <alignment horizontal="center" vertical="center"/>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9"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42" fillId="9" borderId="13" xfId="0" applyFont="1" applyFill="1" applyBorder="1" applyAlignment="1">
      <alignment horizontal="left" vertical="top"/>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29" xfId="0" applyFont="1" applyBorder="1" applyAlignment="1">
      <alignment horizontal="left" vertical="center"/>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 xfId="0" applyNumberFormat="1" applyFont="1" applyFill="1" applyBorder="1" applyAlignment="1">
      <alignment horizontal="center" vertical="top" wrapText="1"/>
    </xf>
    <xf numFmtId="0" fontId="33" fillId="9" borderId="3" xfId="0" applyNumberFormat="1" applyFont="1" applyFill="1" applyBorder="1" applyAlignment="1">
      <alignment horizontal="center" vertical="top" wrapText="1"/>
    </xf>
    <xf numFmtId="0" fontId="52"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19"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4" fillId="9" borderId="32" xfId="0" applyFont="1" applyFill="1" applyBorder="1" applyAlignment="1">
      <alignment horizontal="left"/>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18" fillId="0" borderId="56" xfId="0" applyFont="1" applyBorder="1" applyAlignment="1">
      <alignment horizontal="center" vertical="center"/>
    </xf>
    <xf numFmtId="2" fontId="33" fillId="8" borderId="1"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45" fillId="6" borderId="27" xfId="0" applyFont="1" applyFill="1" applyBorder="1" applyAlignment="1">
      <alignment horizontal="left"/>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0" xfId="0" applyFont="1" applyFill="1" applyBorder="1" applyAlignment="1">
      <alignment horizontal="center" vertical="top" wrapText="1"/>
    </xf>
    <xf numFmtId="0" fontId="28" fillId="0" borderId="6" xfId="0" applyFont="1" applyBorder="1" applyAlignment="1">
      <alignment horizontal="center"/>
    </xf>
    <xf numFmtId="0" fontId="28" fillId="0" borderId="27" xfId="0" applyFont="1" applyBorder="1" applyAlignment="1">
      <alignment horizontal="center"/>
    </xf>
    <xf numFmtId="0" fontId="18" fillId="0" borderId="13"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49" fontId="22" fillId="9" borderId="34" xfId="0" applyNumberFormat="1" applyFont="1" applyFill="1" applyBorder="1" applyAlignment="1">
      <alignment horizontal="left" vertical="top"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80" xfId="0" applyFont="1" applyBorder="1" applyAlignment="1">
      <alignment horizontal="center" vertical="center"/>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9" borderId="68" xfId="0" applyNumberFormat="1" applyFont="1" applyFill="1" applyBorder="1" applyAlignment="1">
      <alignment horizontal="center" vertical="center"/>
    </xf>
    <xf numFmtId="1" fontId="33" fillId="9" borderId="67"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8" xfId="0" applyFont="1" applyBorder="1" applyAlignment="1">
      <alignment horizontal="center" vertical="center"/>
    </xf>
    <xf numFmtId="0" fontId="18" fillId="0" borderId="51" xfId="0" applyFont="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34" fillId="8" borderId="30" xfId="0" applyNumberFormat="1" applyFont="1" applyFill="1" applyBorder="1" applyAlignment="1">
      <alignment horizontal="center" vertical="top"/>
    </xf>
    <xf numFmtId="0" fontId="34" fillId="8" borderId="32" xfId="0" applyNumberFormat="1" applyFont="1" applyFill="1" applyBorder="1" applyAlignment="1">
      <alignment horizontal="center" vertical="top"/>
    </xf>
    <xf numFmtId="0" fontId="38" fillId="6" borderId="27" xfId="2"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53"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48"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3" xfId="0" applyFont="1" applyBorder="1" applyAlignment="1">
      <alignment horizontal="center" vertical="center" wrapText="1"/>
    </xf>
    <xf numFmtId="0" fontId="43" fillId="6" borderId="0" xfId="0" applyFont="1" applyFill="1" applyBorder="1" applyAlignment="1">
      <alignment horizontal="center" vertical="center"/>
    </xf>
    <xf numFmtId="0" fontId="22" fillId="0" borderId="52" xfId="0" applyFont="1" applyFill="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8" xfId="0" applyNumberFormat="1" applyFont="1" applyBorder="1" applyAlignment="1">
      <alignment horizontal="center" vertical="center"/>
    </xf>
    <xf numFmtId="49" fontId="26" fillId="0" borderId="51" xfId="0" applyNumberFormat="1" applyFont="1" applyBorder="1" applyAlignment="1">
      <alignment horizontal="center" vertical="center"/>
    </xf>
    <xf numFmtId="0" fontId="22" fillId="0" borderId="59" xfId="0" applyFont="1" applyBorder="1" applyAlignment="1">
      <alignment horizontal="center" vertical="center" wrapText="1"/>
    </xf>
    <xf numFmtId="0" fontId="22" fillId="0" borderId="60" xfId="0" applyFont="1" applyBorder="1" applyAlignment="1">
      <alignment horizontal="center" vertical="center" wrapText="1"/>
    </xf>
    <xf numFmtId="0" fontId="26" fillId="0" borderId="47" xfId="0" applyFont="1" applyBorder="1" applyAlignment="1">
      <alignment horizontal="center" vertical="center"/>
    </xf>
    <xf numFmtId="0" fontId="26" fillId="0" borderId="52" xfId="0" applyFont="1" applyBorder="1" applyAlignment="1">
      <alignment horizontal="center" vertical="center"/>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4"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24" xfId="0" applyFont="1" applyBorder="1" applyAlignment="1">
      <alignment horizontal="center" vertical="center"/>
    </xf>
    <xf numFmtId="0" fontId="18" fillId="0" borderId="79" xfId="0" applyFont="1" applyBorder="1" applyAlignment="1">
      <alignment horizontal="center" vertical="center"/>
    </xf>
    <xf numFmtId="0" fontId="18" fillId="0" borderId="58" xfId="0" applyFont="1" applyBorder="1" applyAlignment="1">
      <alignment horizontal="center" vertical="center"/>
    </xf>
    <xf numFmtId="0" fontId="18" fillId="0" borderId="60" xfId="0" applyFont="1" applyBorder="1" applyAlignment="1">
      <alignment horizontal="center" vertical="center"/>
    </xf>
    <xf numFmtId="0" fontId="5" fillId="0" borderId="6" xfId="0" applyFont="1"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34" fillId="8" borderId="18" xfId="0" applyNumberFormat="1" applyFont="1" applyFill="1" applyBorder="1" applyAlignment="1">
      <alignment horizontal="center" vertical="top"/>
    </xf>
    <xf numFmtId="0" fontId="34" fillId="8" borderId="19" xfId="0" applyNumberFormat="1" applyFont="1" applyFill="1" applyBorder="1" applyAlignment="1">
      <alignment horizontal="center" vertical="top"/>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49" fontId="19" fillId="0" borderId="0"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1" xfId="0" applyNumberFormat="1" applyFont="1" applyFill="1" applyBorder="1" applyAlignment="1">
      <alignment horizontal="center" vertical="center"/>
    </xf>
    <xf numFmtId="1" fontId="22" fillId="8" borderId="13" xfId="0" applyNumberFormat="1"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28" fillId="0" borderId="27" xfId="0" applyFont="1" applyBorder="1" applyAlignment="1">
      <alignment horizontal="center" vertical="top" wrapText="1"/>
    </xf>
    <xf numFmtId="0" fontId="18" fillId="0" borderId="71" xfId="0" applyFont="1" applyBorder="1" applyAlignment="1">
      <alignment horizontal="center" vertical="center"/>
    </xf>
    <xf numFmtId="0" fontId="18" fillId="0" borderId="20"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2" fillId="9" borderId="30" xfId="0" applyNumberFormat="1" applyFont="1" applyFill="1" applyBorder="1" applyAlignment="1">
      <alignment horizontal="left" vertical="top" wrapText="1"/>
    </xf>
    <xf numFmtId="0" fontId="22" fillId="9" borderId="31" xfId="0" applyNumberFormat="1" applyFont="1" applyFill="1" applyBorder="1" applyAlignment="1">
      <alignment horizontal="left" vertical="top" wrapText="1"/>
    </xf>
    <xf numFmtId="0" fontId="22" fillId="9" borderId="32" xfId="0" applyNumberFormat="1" applyFont="1" applyFill="1" applyBorder="1" applyAlignment="1">
      <alignment horizontal="left" vertical="top" wrapText="1"/>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0" fontId="18" fillId="0" borderId="3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38" fillId="6" borderId="27" xfId="0" applyFont="1" applyFill="1" applyBorder="1" applyAlignment="1">
      <alignment horizontal="left"/>
    </xf>
    <xf numFmtId="0" fontId="22" fillId="9" borderId="30" xfId="0" applyNumberFormat="1" applyFont="1" applyFill="1" applyBorder="1" applyAlignment="1">
      <alignment vertical="top"/>
    </xf>
    <xf numFmtId="0" fontId="22" fillId="9" borderId="31" xfId="0" applyNumberFormat="1" applyFont="1" applyFill="1" applyBorder="1" applyAlignment="1">
      <alignment vertical="top"/>
    </xf>
    <xf numFmtId="0" fontId="22" fillId="9" borderId="32" xfId="0" applyNumberFormat="1" applyFont="1" applyFill="1" applyBorder="1" applyAlignment="1">
      <alignment vertical="top"/>
    </xf>
    <xf numFmtId="0" fontId="18" fillId="0" borderId="34" xfId="0"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38" fillId="6" borderId="0" xfId="2" applyFont="1" applyFill="1" applyBorder="1" applyAlignment="1">
      <alignment horizontal="left"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29" xfId="0" applyNumberFormat="1" applyFont="1" applyFill="1" applyBorder="1" applyAlignment="1">
      <alignment horizontal="left" vertical="top" wrapText="1"/>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33" fillId="9" borderId="19" xfId="0" applyNumberFormat="1" applyFont="1" applyFill="1" applyBorder="1" applyAlignment="1">
      <alignment horizontal="center" vertical="top"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piz@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649"/>
  <sheetViews>
    <sheetView tabSelected="1" view="pageBreakPreview" zoomScale="85" zoomScaleNormal="85" zoomScaleSheetLayoutView="85" workbookViewId="0">
      <selection activeCell="T357" sqref="T357"/>
    </sheetView>
  </sheetViews>
  <sheetFormatPr defaultRowHeight="15" x14ac:dyDescent="0.25"/>
  <cols>
    <col min="1" max="1" width="2.42578125" style="27" customWidth="1"/>
    <col min="2" max="9" width="9.5703125" customWidth="1"/>
    <col min="10" max="10" width="24.85546875" customWidth="1"/>
    <col min="11" max="11" width="15.7109375" customWidth="1"/>
    <col min="12" max="12" width="9.5703125" customWidth="1"/>
    <col min="13" max="15" width="12.7109375" customWidth="1"/>
    <col min="16" max="24" width="9.5703125" customWidth="1"/>
  </cols>
  <sheetData>
    <row r="1" spans="2:24" ht="17.25" customHeight="1" x14ac:dyDescent="0.25">
      <c r="M1" s="392"/>
      <c r="N1" s="1172" t="s">
        <v>583</v>
      </c>
      <c r="O1" s="1172"/>
      <c r="P1" s="1172"/>
      <c r="Q1" s="1172"/>
      <c r="R1" s="1172"/>
      <c r="S1" s="1172"/>
      <c r="T1" s="1172"/>
      <c r="U1" s="66"/>
      <c r="V1" s="48"/>
      <c r="W1" s="48"/>
      <c r="X1" s="48"/>
    </row>
    <row r="2" spans="2:24" ht="17.25" customHeight="1" x14ac:dyDescent="0.25"/>
    <row r="3" spans="2:24" ht="17.25" customHeight="1" x14ac:dyDescent="0.25">
      <c r="B3" s="1170" t="s">
        <v>213</v>
      </c>
      <c r="C3" s="1170"/>
      <c r="D3" s="1170"/>
      <c r="E3" s="1170"/>
      <c r="F3" s="1170"/>
      <c r="G3" s="1170"/>
      <c r="H3" s="1170"/>
      <c r="I3" s="1170"/>
      <c r="J3" s="1170"/>
      <c r="K3" s="1170"/>
      <c r="L3" s="1170"/>
      <c r="M3" s="1170"/>
      <c r="N3" s="1170"/>
      <c r="O3" s="1170"/>
      <c r="P3" s="1170"/>
      <c r="Q3" s="1170"/>
      <c r="R3" s="1170"/>
      <c r="S3" s="1170"/>
      <c r="T3" s="1170"/>
    </row>
    <row r="4" spans="2:24" ht="17.25" customHeight="1" x14ac:dyDescent="0.25">
      <c r="B4" s="1170"/>
      <c r="C4" s="1170"/>
      <c r="D4" s="1170"/>
      <c r="E4" s="1170"/>
      <c r="F4" s="1170"/>
      <c r="G4" s="1170"/>
      <c r="H4" s="1170"/>
      <c r="I4" s="1170"/>
      <c r="J4" s="1170"/>
      <c r="K4" s="1170"/>
      <c r="L4" s="1170"/>
      <c r="M4" s="1170"/>
      <c r="N4" s="1170"/>
      <c r="O4" s="1170"/>
      <c r="P4" s="1170"/>
      <c r="Q4" s="1170"/>
      <c r="R4" s="1170"/>
      <c r="S4" s="1170"/>
      <c r="T4" s="1170"/>
    </row>
    <row r="5" spans="2:24" ht="17.25" customHeight="1" x14ac:dyDescent="0.25">
      <c r="B5" s="1170"/>
      <c r="C5" s="1170"/>
      <c r="D5" s="1170"/>
      <c r="E5" s="1170"/>
      <c r="F5" s="1170"/>
      <c r="G5" s="1170"/>
      <c r="H5" s="1170"/>
      <c r="I5" s="1170"/>
      <c r="J5" s="1170"/>
      <c r="K5" s="1170"/>
      <c r="L5" s="1170"/>
      <c r="M5" s="1170"/>
      <c r="N5" s="1170"/>
      <c r="O5" s="1170"/>
      <c r="P5" s="1170"/>
      <c r="Q5" s="1170"/>
      <c r="R5" s="1170"/>
      <c r="S5" s="1170"/>
      <c r="T5" s="1170"/>
    </row>
    <row r="6" spans="2:24" ht="17.25" customHeight="1" x14ac:dyDescent="0.25">
      <c r="B6" s="1171" t="s">
        <v>543</v>
      </c>
      <c r="C6" s="1171"/>
      <c r="D6" s="1171"/>
      <c r="E6" s="1171"/>
      <c r="F6" s="1171"/>
      <c r="G6" s="1171"/>
      <c r="H6" s="1171"/>
      <c r="I6" s="1171"/>
      <c r="J6" s="1171"/>
      <c r="K6" s="1171"/>
      <c r="L6" s="1171"/>
      <c r="M6" s="1171"/>
      <c r="N6" s="1171"/>
      <c r="O6" s="1171"/>
      <c r="P6" s="1171"/>
      <c r="Q6" s="1171"/>
      <c r="R6" s="1171"/>
      <c r="S6" s="1171"/>
      <c r="T6" s="1171"/>
    </row>
    <row r="7" spans="2:24" ht="17.25" customHeight="1" x14ac:dyDescent="0.25">
      <c r="B7" s="1171"/>
      <c r="C7" s="1171"/>
      <c r="D7" s="1171"/>
      <c r="E7" s="1171"/>
      <c r="F7" s="1171"/>
      <c r="G7" s="1171"/>
      <c r="H7" s="1171"/>
      <c r="I7" s="1171"/>
      <c r="J7" s="1171"/>
      <c r="K7" s="1171"/>
      <c r="L7" s="1171"/>
      <c r="M7" s="1171"/>
      <c r="N7" s="1171"/>
      <c r="O7" s="1171"/>
      <c r="P7" s="1171"/>
      <c r="Q7" s="1171"/>
      <c r="R7" s="1171"/>
      <c r="S7" s="1171"/>
      <c r="T7" s="1171"/>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46" t="s">
        <v>0</v>
      </c>
      <c r="C9" s="846"/>
      <c r="D9" s="846"/>
      <c r="E9" s="846"/>
      <c r="F9" s="846"/>
      <c r="G9" s="846"/>
      <c r="H9" s="846"/>
      <c r="I9" s="846"/>
      <c r="J9" s="846"/>
      <c r="K9" s="846"/>
      <c r="L9" s="846"/>
      <c r="M9" s="846"/>
      <c r="N9" s="846"/>
      <c r="O9" s="846"/>
      <c r="P9" s="846"/>
      <c r="Q9" s="846"/>
      <c r="R9" s="846"/>
      <c r="S9" s="846"/>
    </row>
    <row r="10" spans="2:24" ht="17.25" customHeight="1" x14ac:dyDescent="0.25">
      <c r="B10" s="846"/>
      <c r="C10" s="846"/>
      <c r="D10" s="846"/>
      <c r="E10" s="846"/>
      <c r="F10" s="846"/>
      <c r="G10" s="846"/>
      <c r="H10" s="846"/>
      <c r="I10" s="846"/>
      <c r="J10" s="846"/>
      <c r="K10" s="846"/>
      <c r="L10" s="846"/>
      <c r="M10" s="846"/>
      <c r="N10" s="846"/>
      <c r="O10" s="846"/>
      <c r="P10" s="846"/>
      <c r="Q10" s="846"/>
      <c r="R10" s="846"/>
      <c r="S10" s="846"/>
    </row>
    <row r="11" spans="2:24" ht="17.25" customHeight="1" thickBot="1" x14ac:dyDescent="0.3"/>
    <row r="12" spans="2:24" ht="17.25" customHeight="1" x14ac:dyDescent="0.25">
      <c r="B12" s="847" t="s">
        <v>138</v>
      </c>
      <c r="C12" s="848"/>
      <c r="D12" s="848"/>
      <c r="E12" s="848"/>
      <c r="F12" s="851" t="s">
        <v>306</v>
      </c>
      <c r="G12" s="852"/>
      <c r="H12" s="852"/>
      <c r="I12" s="852"/>
      <c r="J12" s="852"/>
      <c r="K12" s="852"/>
      <c r="L12" s="852"/>
      <c r="M12" s="852"/>
      <c r="N12" s="852"/>
      <c r="O12" s="853"/>
      <c r="P12" s="60"/>
    </row>
    <row r="13" spans="2:24" ht="17.25" customHeight="1" x14ac:dyDescent="0.25">
      <c r="B13" s="849" t="s">
        <v>1</v>
      </c>
      <c r="C13" s="850"/>
      <c r="D13" s="850"/>
      <c r="E13" s="850"/>
      <c r="F13" s="591" t="s">
        <v>584</v>
      </c>
      <c r="G13" s="592"/>
      <c r="H13" s="592"/>
      <c r="I13" s="592"/>
      <c r="J13" s="592"/>
      <c r="K13" s="592"/>
      <c r="L13" s="592"/>
      <c r="M13" s="592"/>
      <c r="N13" s="592"/>
      <c r="O13" s="593"/>
      <c r="P13" s="60"/>
    </row>
    <row r="14" spans="2:24" ht="17.25" customHeight="1" x14ac:dyDescent="0.25">
      <c r="B14" s="849" t="s">
        <v>2</v>
      </c>
      <c r="C14" s="850"/>
      <c r="D14" s="850"/>
      <c r="E14" s="850"/>
      <c r="F14" s="591" t="s">
        <v>585</v>
      </c>
      <c r="G14" s="592"/>
      <c r="H14" s="592"/>
      <c r="I14" s="592"/>
      <c r="J14" s="592"/>
      <c r="K14" s="592"/>
      <c r="L14" s="592"/>
      <c r="M14" s="592"/>
      <c r="N14" s="592"/>
      <c r="O14" s="593"/>
      <c r="P14" s="60"/>
    </row>
    <row r="15" spans="2:24" ht="17.25" customHeight="1" x14ac:dyDescent="0.25">
      <c r="B15" s="514" t="s">
        <v>3</v>
      </c>
      <c r="C15" s="515"/>
      <c r="D15" s="515"/>
      <c r="E15" s="515"/>
      <c r="F15" s="591" t="s">
        <v>586</v>
      </c>
      <c r="G15" s="592"/>
      <c r="H15" s="592"/>
      <c r="I15" s="592"/>
      <c r="J15" s="592"/>
      <c r="K15" s="592"/>
      <c r="L15" s="592"/>
      <c r="M15" s="592"/>
      <c r="N15" s="592"/>
      <c r="O15" s="593"/>
      <c r="P15" s="60"/>
    </row>
    <row r="16" spans="2:24" ht="17.25" customHeight="1" x14ac:dyDescent="0.25">
      <c r="B16" s="514" t="s">
        <v>546</v>
      </c>
      <c r="C16" s="515"/>
      <c r="D16" s="515"/>
      <c r="E16" s="515"/>
      <c r="F16" s="591"/>
      <c r="G16" s="592"/>
      <c r="H16" s="592"/>
      <c r="I16" s="592"/>
      <c r="J16" s="592"/>
      <c r="K16" s="592"/>
      <c r="L16" s="592"/>
      <c r="M16" s="592"/>
      <c r="N16" s="592"/>
      <c r="O16" s="593"/>
      <c r="P16" s="60"/>
    </row>
    <row r="17" spans="2:22" ht="17.25" customHeight="1" x14ac:dyDescent="0.25">
      <c r="B17" s="514" t="s">
        <v>92</v>
      </c>
      <c r="C17" s="515"/>
      <c r="D17" s="515"/>
      <c r="E17" s="515"/>
      <c r="F17" s="542" t="s">
        <v>587</v>
      </c>
      <c r="G17" s="543"/>
      <c r="H17" s="543"/>
      <c r="I17" s="543"/>
      <c r="J17" s="543"/>
      <c r="K17" s="543"/>
      <c r="L17" s="543"/>
      <c r="M17" s="543"/>
      <c r="N17" s="543"/>
      <c r="O17" s="544"/>
      <c r="P17" s="60"/>
    </row>
    <row r="18" spans="2:22" ht="17.25" customHeight="1" x14ac:dyDescent="0.25">
      <c r="B18" s="514" t="s">
        <v>531</v>
      </c>
      <c r="C18" s="515"/>
      <c r="D18" s="515"/>
      <c r="E18" s="515"/>
      <c r="F18" s="591" t="s">
        <v>432</v>
      </c>
      <c r="G18" s="815"/>
      <c r="H18" s="592" t="s">
        <v>339</v>
      </c>
      <c r="I18" s="815"/>
      <c r="J18" s="592" t="s">
        <v>340</v>
      </c>
      <c r="K18" s="815"/>
      <c r="L18" s="854"/>
      <c r="M18" s="855"/>
      <c r="N18" s="854"/>
      <c r="O18" s="1173"/>
      <c r="P18" s="60"/>
    </row>
    <row r="19" spans="2:22" ht="17.25" customHeight="1" x14ac:dyDescent="0.25">
      <c r="B19" s="514" t="s">
        <v>4</v>
      </c>
      <c r="C19" s="515"/>
      <c r="D19" s="515"/>
      <c r="E19" s="515"/>
      <c r="F19" s="591">
        <v>25957629</v>
      </c>
      <c r="G19" s="592"/>
      <c r="H19" s="592"/>
      <c r="I19" s="592"/>
      <c r="J19" s="592"/>
      <c r="K19" s="592"/>
      <c r="L19" s="592"/>
      <c r="M19" s="592"/>
      <c r="N19" s="592"/>
      <c r="O19" s="593"/>
      <c r="P19" s="60"/>
    </row>
    <row r="20" spans="2:22" ht="17.25" customHeight="1" x14ac:dyDescent="0.25">
      <c r="B20" s="514" t="s">
        <v>5</v>
      </c>
      <c r="C20" s="515"/>
      <c r="D20" s="515"/>
      <c r="E20" s="515"/>
      <c r="F20" s="591" t="s">
        <v>588</v>
      </c>
      <c r="G20" s="592"/>
      <c r="H20" s="592"/>
      <c r="I20" s="592"/>
      <c r="J20" s="592"/>
      <c r="K20" s="592"/>
      <c r="L20" s="592"/>
      <c r="M20" s="592"/>
      <c r="N20" s="592"/>
      <c r="O20" s="593"/>
      <c r="P20" s="60"/>
    </row>
    <row r="21" spans="2:22" ht="17.25" customHeight="1" x14ac:dyDescent="0.25">
      <c r="B21" s="514" t="s">
        <v>6</v>
      </c>
      <c r="C21" s="515"/>
      <c r="D21" s="515"/>
      <c r="E21" s="515"/>
      <c r="F21" s="856" t="s">
        <v>589</v>
      </c>
      <c r="G21" s="592"/>
      <c r="H21" s="592"/>
      <c r="I21" s="592"/>
      <c r="J21" s="592"/>
      <c r="K21" s="592"/>
      <c r="L21" s="592"/>
      <c r="M21" s="592"/>
      <c r="N21" s="592"/>
      <c r="O21" s="593"/>
      <c r="P21" s="60"/>
    </row>
    <row r="22" spans="2:22" ht="17.25" customHeight="1" x14ac:dyDescent="0.25">
      <c r="B22" s="849" t="s">
        <v>7</v>
      </c>
      <c r="C22" s="850"/>
      <c r="D22" s="850"/>
      <c r="E22" s="850"/>
      <c r="F22" s="591"/>
      <c r="G22" s="592"/>
      <c r="H22" s="592"/>
      <c r="I22" s="592"/>
      <c r="J22" s="592"/>
      <c r="K22" s="592"/>
      <c r="L22" s="592"/>
      <c r="M22" s="592"/>
      <c r="N22" s="592"/>
      <c r="O22" s="593"/>
      <c r="P22" s="60"/>
    </row>
    <row r="23" spans="2:22" ht="17.25" customHeight="1" x14ac:dyDescent="0.25">
      <c r="B23" s="802" t="s">
        <v>8</v>
      </c>
      <c r="C23" s="803"/>
      <c r="D23" s="803"/>
      <c r="E23" s="804"/>
      <c r="F23" s="542">
        <v>1</v>
      </c>
      <c r="G23" s="543"/>
      <c r="H23" s="543"/>
      <c r="I23" s="543"/>
      <c r="J23" s="543"/>
      <c r="K23" s="543"/>
      <c r="L23" s="543"/>
      <c r="M23" s="543"/>
      <c r="N23" s="543"/>
      <c r="O23" s="544"/>
      <c r="P23" s="60"/>
    </row>
    <row r="24" spans="2:22" ht="17.25" customHeight="1" x14ac:dyDescent="0.25">
      <c r="B24" s="802" t="s">
        <v>9</v>
      </c>
      <c r="C24" s="803"/>
      <c r="D24" s="803"/>
      <c r="E24" s="804"/>
      <c r="F24" s="542" t="s">
        <v>357</v>
      </c>
      <c r="G24" s="543"/>
      <c r="H24" s="543"/>
      <c r="I24" s="543"/>
      <c r="J24" s="543"/>
      <c r="K24" s="543"/>
      <c r="L24" s="543"/>
      <c r="M24" s="543"/>
      <c r="N24" s="543"/>
      <c r="O24" s="544"/>
      <c r="P24" s="60"/>
    </row>
    <row r="25" spans="2:22" ht="17.25" customHeight="1" thickBot="1" x14ac:dyDescent="0.3">
      <c r="B25" s="805" t="s">
        <v>544</v>
      </c>
      <c r="C25" s="806"/>
      <c r="D25" s="806"/>
      <c r="E25" s="844"/>
      <c r="F25" s="816" t="s">
        <v>358</v>
      </c>
      <c r="G25" s="817"/>
      <c r="H25" s="817"/>
      <c r="I25" s="817"/>
      <c r="J25" s="817"/>
      <c r="K25" s="817"/>
      <c r="L25" s="817"/>
      <c r="M25" s="817"/>
      <c r="N25" s="817"/>
      <c r="O25" s="818"/>
      <c r="P25" s="60"/>
    </row>
    <row r="26" spans="2:22" ht="17.25" customHeight="1" x14ac:dyDescent="0.25"/>
    <row r="27" spans="2:22" ht="17.25" customHeight="1" x14ac:dyDescent="0.25">
      <c r="B27" s="647" t="s">
        <v>398</v>
      </c>
      <c r="C27" s="647"/>
      <c r="D27" s="647"/>
      <c r="E27" s="647"/>
      <c r="F27" s="647"/>
      <c r="G27" s="647"/>
      <c r="H27" s="647"/>
      <c r="I27" s="647"/>
      <c r="J27" s="647"/>
      <c r="K27" s="647"/>
      <c r="L27" s="647"/>
      <c r="M27" s="647"/>
      <c r="N27" s="647"/>
      <c r="O27" s="647"/>
      <c r="P27" s="647"/>
      <c r="Q27" s="647"/>
      <c r="R27" s="647"/>
      <c r="S27" s="647"/>
    </row>
    <row r="28" spans="2:22" ht="17.25" customHeight="1" x14ac:dyDescent="0.25">
      <c r="B28" s="647"/>
      <c r="C28" s="647"/>
      <c r="D28" s="647"/>
      <c r="E28" s="647"/>
      <c r="F28" s="647"/>
      <c r="G28" s="647"/>
      <c r="H28" s="647"/>
      <c r="I28" s="647"/>
      <c r="J28" s="647"/>
      <c r="K28" s="647"/>
      <c r="L28" s="647"/>
      <c r="M28" s="647"/>
      <c r="N28" s="647"/>
      <c r="O28" s="647"/>
      <c r="P28" s="647"/>
      <c r="Q28" s="647"/>
      <c r="R28" s="647"/>
      <c r="S28" s="647"/>
    </row>
    <row r="29" spans="2:22" ht="17.25" customHeight="1" x14ac:dyDescent="0.25"/>
    <row r="30" spans="2:22" ht="17.25" customHeight="1" x14ac:dyDescent="0.25">
      <c r="B30" s="646" t="s">
        <v>209</v>
      </c>
      <c r="C30" s="646"/>
      <c r="D30" s="646"/>
      <c r="E30" s="646"/>
      <c r="F30" s="646"/>
      <c r="G30" s="646"/>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796" t="s">
        <v>527</v>
      </c>
      <c r="C32" s="797"/>
      <c r="D32" s="797"/>
      <c r="E32" s="797"/>
      <c r="F32" s="797"/>
      <c r="G32" s="837"/>
      <c r="H32" s="103">
        <v>15</v>
      </c>
      <c r="I32" s="372">
        <v>1</v>
      </c>
      <c r="J32" s="796" t="s">
        <v>528</v>
      </c>
      <c r="K32" s="797"/>
      <c r="L32" s="797"/>
      <c r="M32" s="797"/>
      <c r="N32" s="797"/>
      <c r="O32" s="837"/>
      <c r="P32" s="103">
        <v>15</v>
      </c>
      <c r="Q32" s="304">
        <v>1</v>
      </c>
      <c r="R32" s="1164" t="s">
        <v>11</v>
      </c>
      <c r="S32" s="1165"/>
      <c r="T32" s="1165"/>
      <c r="U32" s="1165"/>
      <c r="V32" s="1166"/>
    </row>
    <row r="33" spans="2:24" ht="17.25" customHeight="1" x14ac:dyDescent="0.25">
      <c r="B33" s="799" t="s">
        <v>272</v>
      </c>
      <c r="C33" s="800"/>
      <c r="D33" s="800"/>
      <c r="E33" s="800"/>
      <c r="F33" s="800"/>
      <c r="G33" s="811"/>
      <c r="H33" s="363">
        <v>2</v>
      </c>
      <c r="I33" s="373">
        <v>0.14280000000000001</v>
      </c>
      <c r="J33" s="799" t="s">
        <v>511</v>
      </c>
      <c r="K33" s="800"/>
      <c r="L33" s="800"/>
      <c r="M33" s="800"/>
      <c r="N33" s="800"/>
      <c r="O33" s="811"/>
      <c r="P33" s="363">
        <v>2</v>
      </c>
      <c r="Q33" s="305">
        <v>0.14299999999999999</v>
      </c>
      <c r="R33" s="1155"/>
      <c r="S33" s="1156"/>
      <c r="T33" s="1156"/>
      <c r="U33" s="1156"/>
      <c r="V33" s="1157"/>
    </row>
    <row r="34" spans="2:24" ht="17.25" customHeight="1" x14ac:dyDescent="0.25">
      <c r="B34" s="1070" t="s">
        <v>451</v>
      </c>
      <c r="C34" s="1071"/>
      <c r="D34" s="1071"/>
      <c r="E34" s="1071"/>
      <c r="F34" s="1071"/>
      <c r="G34" s="1072"/>
      <c r="H34" s="363">
        <v>13</v>
      </c>
      <c r="I34" s="373">
        <v>0.86699999999999999</v>
      </c>
      <c r="J34" s="1070" t="s">
        <v>512</v>
      </c>
      <c r="K34" s="1071"/>
      <c r="L34" s="1071"/>
      <c r="M34" s="1071"/>
      <c r="N34" s="1071"/>
      <c r="O34" s="1072"/>
      <c r="P34" s="363">
        <v>13</v>
      </c>
      <c r="Q34" s="305">
        <v>0.86699999999999999</v>
      </c>
      <c r="R34" s="1158"/>
      <c r="S34" s="1159"/>
      <c r="T34" s="1159"/>
      <c r="U34" s="1159"/>
      <c r="V34" s="1160"/>
    </row>
    <row r="35" spans="2:24" ht="17.25" customHeight="1" x14ac:dyDescent="0.25">
      <c r="B35" s="1070" t="s">
        <v>450</v>
      </c>
      <c r="C35" s="1071"/>
      <c r="D35" s="1071"/>
      <c r="E35" s="1071"/>
      <c r="F35" s="1071"/>
      <c r="G35" s="1072"/>
      <c r="H35" s="363">
        <v>1</v>
      </c>
      <c r="I35" s="373">
        <v>6.6600000000000006E-2</v>
      </c>
      <c r="J35" s="1070" t="s">
        <v>513</v>
      </c>
      <c r="K35" s="1071"/>
      <c r="L35" s="1071"/>
      <c r="M35" s="1071"/>
      <c r="N35" s="1071"/>
      <c r="O35" s="1072"/>
      <c r="P35" s="363">
        <v>1</v>
      </c>
      <c r="Q35" s="305">
        <v>6.7000000000000004E-2</v>
      </c>
      <c r="R35" s="1158"/>
      <c r="S35" s="1159"/>
      <c r="T35" s="1159"/>
      <c r="U35" s="1159"/>
      <c r="V35" s="1160"/>
    </row>
    <row r="36" spans="2:24" ht="17.25" customHeight="1" x14ac:dyDescent="0.25">
      <c r="B36" s="1070" t="s">
        <v>545</v>
      </c>
      <c r="C36" s="1071"/>
      <c r="D36" s="1071"/>
      <c r="E36" s="1071"/>
      <c r="F36" s="1071"/>
      <c r="G36" s="1072"/>
      <c r="H36" s="363">
        <v>1</v>
      </c>
      <c r="I36" s="373">
        <v>6.7000000000000004E-2</v>
      </c>
      <c r="J36" s="1070" t="s">
        <v>549</v>
      </c>
      <c r="K36" s="1071"/>
      <c r="L36" s="1071"/>
      <c r="M36" s="1071"/>
      <c r="N36" s="1071"/>
      <c r="O36" s="1072"/>
      <c r="P36" s="363">
        <v>1</v>
      </c>
      <c r="Q36" s="305">
        <v>6.7000000000000004E-2</v>
      </c>
      <c r="R36" s="1158"/>
      <c r="S36" s="1159"/>
      <c r="T36" s="1159"/>
      <c r="U36" s="1159"/>
      <c r="V36" s="1160"/>
    </row>
    <row r="37" spans="2:24" ht="17.25" customHeight="1" x14ac:dyDescent="0.25">
      <c r="B37" s="1070" t="s">
        <v>547</v>
      </c>
      <c r="C37" s="1071"/>
      <c r="D37" s="1071"/>
      <c r="E37" s="1071"/>
      <c r="F37" s="1071"/>
      <c r="G37" s="1072"/>
      <c r="H37" s="363">
        <v>2</v>
      </c>
      <c r="I37" s="373">
        <v>0.13400000000000001</v>
      </c>
      <c r="J37" s="1070" t="s">
        <v>548</v>
      </c>
      <c r="K37" s="1071"/>
      <c r="L37" s="1071"/>
      <c r="M37" s="1071"/>
      <c r="N37" s="1071"/>
      <c r="O37" s="1072"/>
      <c r="P37" s="363">
        <v>2</v>
      </c>
      <c r="Q37" s="305">
        <v>0.13400000000000001</v>
      </c>
      <c r="R37" s="1158"/>
      <c r="S37" s="1159"/>
      <c r="T37" s="1159"/>
      <c r="U37" s="1159"/>
      <c r="V37" s="1160"/>
    </row>
    <row r="38" spans="2:24" ht="17.25" customHeight="1" x14ac:dyDescent="0.25">
      <c r="B38" s="1070" t="s">
        <v>12</v>
      </c>
      <c r="C38" s="1071"/>
      <c r="D38" s="1071"/>
      <c r="E38" s="1071"/>
      <c r="F38" s="1071"/>
      <c r="G38" s="1072"/>
      <c r="H38" s="363">
        <v>0</v>
      </c>
      <c r="I38" s="373">
        <v>0</v>
      </c>
      <c r="J38" s="799" t="s">
        <v>510</v>
      </c>
      <c r="K38" s="800"/>
      <c r="L38" s="800"/>
      <c r="M38" s="800"/>
      <c r="N38" s="800"/>
      <c r="O38" s="811"/>
      <c r="P38" s="363">
        <v>0</v>
      </c>
      <c r="Q38" s="305">
        <v>0</v>
      </c>
      <c r="R38" s="1158"/>
      <c r="S38" s="1159"/>
      <c r="T38" s="1159"/>
      <c r="U38" s="1159"/>
      <c r="V38" s="1160"/>
    </row>
    <row r="39" spans="2:24" ht="17.25" customHeight="1" thickBot="1" x14ac:dyDescent="0.3">
      <c r="B39" s="1073" t="s">
        <v>526</v>
      </c>
      <c r="C39" s="1074"/>
      <c r="D39" s="1074"/>
      <c r="E39" s="1074"/>
      <c r="F39" s="1074"/>
      <c r="G39" s="1075"/>
      <c r="H39" s="106"/>
      <c r="I39" s="374"/>
      <c r="J39" s="805" t="s">
        <v>514</v>
      </c>
      <c r="K39" s="806"/>
      <c r="L39" s="806"/>
      <c r="M39" s="806"/>
      <c r="N39" s="806"/>
      <c r="O39" s="807"/>
      <c r="P39" s="106">
        <v>0</v>
      </c>
      <c r="Q39" s="306">
        <v>0</v>
      </c>
      <c r="R39" s="1161"/>
      <c r="S39" s="1162"/>
      <c r="T39" s="1162"/>
      <c r="U39" s="1162"/>
      <c r="V39" s="1163"/>
    </row>
    <row r="40" spans="2:24" ht="17.25" customHeight="1" x14ac:dyDescent="0.25"/>
    <row r="41" spans="2:24" ht="17.25" customHeight="1" x14ac:dyDescent="0.25">
      <c r="B41" s="646" t="s">
        <v>210</v>
      </c>
      <c r="C41" s="646"/>
      <c r="D41" s="646"/>
      <c r="E41" s="646"/>
      <c r="F41" s="646"/>
      <c r="G41" s="646"/>
    </row>
    <row r="42" spans="2:24" ht="17.25" customHeight="1" thickBot="1" x14ac:dyDescent="0.3">
      <c r="B42" s="4"/>
      <c r="C42" s="4"/>
      <c r="D42" s="4"/>
      <c r="E42" s="4"/>
      <c r="F42" s="4"/>
      <c r="G42" s="4"/>
    </row>
    <row r="43" spans="2:24" ht="17.25" customHeight="1" x14ac:dyDescent="0.25">
      <c r="B43" s="822" t="s">
        <v>208</v>
      </c>
      <c r="C43" s="823"/>
      <c r="D43" s="823"/>
      <c r="E43" s="823"/>
      <c r="F43" s="823"/>
      <c r="G43" s="824"/>
      <c r="H43" s="838" t="s">
        <v>509</v>
      </c>
      <c r="I43" s="839"/>
      <c r="K43" s="571" t="s">
        <v>201</v>
      </c>
      <c r="L43" s="572"/>
      <c r="M43" s="757"/>
      <c r="N43" s="594" t="s">
        <v>202</v>
      </c>
      <c r="O43" s="961" t="s">
        <v>456</v>
      </c>
      <c r="P43" s="508" t="s">
        <v>457</v>
      </c>
      <c r="Q43" s="620"/>
      <c r="R43" s="509"/>
      <c r="S43" s="49"/>
      <c r="T43" s="508" t="s">
        <v>453</v>
      </c>
      <c r="U43" s="620"/>
      <c r="V43" s="509"/>
      <c r="W43" s="577" t="s">
        <v>459</v>
      </c>
      <c r="X43" s="955" t="s">
        <v>458</v>
      </c>
    </row>
    <row r="44" spans="2:24" ht="17.25" customHeight="1" x14ac:dyDescent="0.25">
      <c r="B44" s="825"/>
      <c r="C44" s="826"/>
      <c r="D44" s="826"/>
      <c r="E44" s="826"/>
      <c r="F44" s="826"/>
      <c r="G44" s="827"/>
      <c r="H44" s="840"/>
      <c r="I44" s="841"/>
      <c r="K44" s="573"/>
      <c r="L44" s="574"/>
      <c r="M44" s="869"/>
      <c r="N44" s="595"/>
      <c r="O44" s="962"/>
      <c r="P44" s="510"/>
      <c r="Q44" s="621"/>
      <c r="R44" s="511"/>
      <c r="S44" s="49"/>
      <c r="T44" s="510"/>
      <c r="U44" s="621"/>
      <c r="V44" s="511"/>
      <c r="W44" s="578"/>
      <c r="X44" s="956"/>
    </row>
    <row r="45" spans="2:24" ht="17.25" customHeight="1" x14ac:dyDescent="0.25">
      <c r="B45" s="828"/>
      <c r="C45" s="829"/>
      <c r="D45" s="829"/>
      <c r="E45" s="829"/>
      <c r="F45" s="829"/>
      <c r="G45" s="830"/>
      <c r="H45" s="842"/>
      <c r="I45" s="843"/>
      <c r="K45" s="573"/>
      <c r="L45" s="574"/>
      <c r="M45" s="869"/>
      <c r="N45" s="595"/>
      <c r="O45" s="962"/>
      <c r="P45" s="780"/>
      <c r="Q45" s="781"/>
      <c r="R45" s="782"/>
      <c r="S45" s="49"/>
      <c r="T45" s="510"/>
      <c r="U45" s="621"/>
      <c r="V45" s="511"/>
      <c r="W45" s="578"/>
      <c r="X45" s="956"/>
    </row>
    <row r="46" spans="2:24" ht="17.25" customHeight="1" thickBot="1" x14ac:dyDescent="0.3">
      <c r="B46" s="831"/>
      <c r="C46" s="832"/>
      <c r="D46" s="832"/>
      <c r="E46" s="832"/>
      <c r="F46" s="832"/>
      <c r="G46" s="833"/>
      <c r="H46" s="260" t="s">
        <v>289</v>
      </c>
      <c r="I46" s="58" t="s">
        <v>243</v>
      </c>
      <c r="K46" s="575"/>
      <c r="L46" s="576"/>
      <c r="M46" s="758"/>
      <c r="N46" s="596"/>
      <c r="O46" s="963"/>
      <c r="P46" s="64" t="s">
        <v>206</v>
      </c>
      <c r="Q46" s="412" t="s">
        <v>571</v>
      </c>
      <c r="R46" s="65" t="s">
        <v>203</v>
      </c>
      <c r="S46" s="49"/>
      <c r="T46" s="512"/>
      <c r="U46" s="639"/>
      <c r="V46" s="513"/>
      <c r="W46" s="579"/>
      <c r="X46" s="957"/>
    </row>
    <row r="47" spans="2:24" ht="17.25" customHeight="1" thickBot="1" x14ac:dyDescent="0.3">
      <c r="B47" s="834" t="s">
        <v>452</v>
      </c>
      <c r="C47" s="835"/>
      <c r="D47" s="835"/>
      <c r="E47" s="835"/>
      <c r="F47" s="835"/>
      <c r="G47" s="836"/>
      <c r="H47" s="261">
        <f>SUM(H48:H53)</f>
        <v>13</v>
      </c>
      <c r="I47" s="262">
        <v>1</v>
      </c>
      <c r="K47" s="790" t="s">
        <v>372</v>
      </c>
      <c r="L47" s="791"/>
      <c r="M47" s="792"/>
      <c r="N47" s="238">
        <v>1</v>
      </c>
      <c r="O47" s="239">
        <v>1</v>
      </c>
      <c r="P47" s="240"/>
      <c r="Q47" s="241"/>
      <c r="R47" s="242">
        <v>1</v>
      </c>
      <c r="S47" s="49"/>
      <c r="T47" s="964" t="s">
        <v>377</v>
      </c>
      <c r="U47" s="965"/>
      <c r="V47" s="966"/>
      <c r="W47" s="103" t="s">
        <v>590</v>
      </c>
      <c r="X47" s="235">
        <v>1</v>
      </c>
    </row>
    <row r="48" spans="2:24" ht="17.25" customHeight="1" x14ac:dyDescent="0.25">
      <c r="B48" s="808" t="s">
        <v>365</v>
      </c>
      <c r="C48" s="809"/>
      <c r="D48" s="809"/>
      <c r="E48" s="809"/>
      <c r="F48" s="809"/>
      <c r="G48" s="810"/>
      <c r="H48" s="75"/>
      <c r="I48" s="231"/>
      <c r="K48" s="787" t="s">
        <v>454</v>
      </c>
      <c r="L48" s="788"/>
      <c r="M48" s="789"/>
      <c r="N48" s="77">
        <v>1</v>
      </c>
      <c r="O48" s="243">
        <v>1</v>
      </c>
      <c r="P48" s="79"/>
      <c r="Q48" s="244"/>
      <c r="R48" s="68">
        <v>1</v>
      </c>
      <c r="S48" s="49"/>
      <c r="T48" s="793" t="s">
        <v>388</v>
      </c>
      <c r="U48" s="794"/>
      <c r="V48" s="795"/>
      <c r="W48" s="195" t="s">
        <v>591</v>
      </c>
      <c r="X48" s="195">
        <v>1</v>
      </c>
    </row>
    <row r="49" spans="2:24" ht="17.25" customHeight="1" x14ac:dyDescent="0.25">
      <c r="B49" s="799" t="s">
        <v>360</v>
      </c>
      <c r="C49" s="800"/>
      <c r="D49" s="800"/>
      <c r="E49" s="800"/>
      <c r="F49" s="800"/>
      <c r="G49" s="811"/>
      <c r="H49" s="79"/>
      <c r="I49" s="232"/>
      <c r="K49" s="787" t="s">
        <v>381</v>
      </c>
      <c r="L49" s="788"/>
      <c r="M49" s="789"/>
      <c r="N49" s="77">
        <v>1</v>
      </c>
      <c r="O49" s="243">
        <v>1</v>
      </c>
      <c r="P49" s="79"/>
      <c r="Q49" s="244"/>
      <c r="R49" s="68">
        <v>1</v>
      </c>
      <c r="S49" s="49"/>
      <c r="T49" s="793" t="s">
        <v>386</v>
      </c>
      <c r="U49" s="794"/>
      <c r="V49" s="795"/>
      <c r="W49" s="195" t="s">
        <v>591</v>
      </c>
      <c r="X49" s="195">
        <v>1</v>
      </c>
    </row>
    <row r="50" spans="2:24" ht="17.25" customHeight="1" x14ac:dyDescent="0.25">
      <c r="B50" s="799" t="s">
        <v>361</v>
      </c>
      <c r="C50" s="800"/>
      <c r="D50" s="800"/>
      <c r="E50" s="800"/>
      <c r="F50" s="800"/>
      <c r="G50" s="811"/>
      <c r="H50" s="79">
        <v>8</v>
      </c>
      <c r="I50" s="232">
        <v>0.61499999999999999</v>
      </c>
      <c r="K50" s="787" t="s">
        <v>91</v>
      </c>
      <c r="L50" s="788"/>
      <c r="M50" s="789"/>
      <c r="N50" s="77">
        <v>1</v>
      </c>
      <c r="O50" s="243">
        <v>1</v>
      </c>
      <c r="P50" s="79"/>
      <c r="Q50" s="244"/>
      <c r="R50" s="68"/>
      <c r="S50" s="49"/>
      <c r="T50" s="793"/>
      <c r="U50" s="794"/>
      <c r="V50" s="795"/>
      <c r="W50" s="195"/>
      <c r="X50" s="195"/>
    </row>
    <row r="51" spans="2:24" ht="17.25" customHeight="1" x14ac:dyDescent="0.25">
      <c r="B51" s="799" t="s">
        <v>362</v>
      </c>
      <c r="C51" s="800"/>
      <c r="D51" s="800"/>
      <c r="E51" s="800"/>
      <c r="F51" s="800"/>
      <c r="G51" s="811"/>
      <c r="H51" s="79">
        <v>3</v>
      </c>
      <c r="I51" s="232">
        <v>0.23069999999999999</v>
      </c>
      <c r="K51" s="787" t="s">
        <v>14</v>
      </c>
      <c r="L51" s="788"/>
      <c r="M51" s="789"/>
      <c r="N51" s="77">
        <v>1</v>
      </c>
      <c r="O51" s="243">
        <v>1</v>
      </c>
      <c r="P51" s="79"/>
      <c r="Q51" s="244"/>
      <c r="R51" s="68">
        <v>1</v>
      </c>
      <c r="S51" s="49"/>
      <c r="T51" s="793"/>
      <c r="U51" s="794"/>
      <c r="V51" s="795"/>
      <c r="W51" s="195"/>
      <c r="X51" s="195"/>
    </row>
    <row r="52" spans="2:24" ht="17.25" customHeight="1" x14ac:dyDescent="0.25">
      <c r="B52" s="799" t="s">
        <v>363</v>
      </c>
      <c r="C52" s="800"/>
      <c r="D52" s="800"/>
      <c r="E52" s="800"/>
      <c r="F52" s="800"/>
      <c r="G52" s="811"/>
      <c r="H52" s="79">
        <v>2</v>
      </c>
      <c r="I52" s="232">
        <v>0.13400000000000001</v>
      </c>
      <c r="K52" s="787" t="s">
        <v>93</v>
      </c>
      <c r="L52" s="788"/>
      <c r="M52" s="789"/>
      <c r="N52" s="77">
        <v>1</v>
      </c>
      <c r="O52" s="243">
        <v>1</v>
      </c>
      <c r="P52" s="79"/>
      <c r="Q52" s="244"/>
      <c r="R52" s="68">
        <v>1</v>
      </c>
      <c r="S52" s="49"/>
      <c r="T52" s="793"/>
      <c r="U52" s="794"/>
      <c r="V52" s="795"/>
      <c r="W52" s="195"/>
      <c r="X52" s="195"/>
    </row>
    <row r="53" spans="2:24" ht="17.25" customHeight="1" thickBot="1" x14ac:dyDescent="0.3">
      <c r="B53" s="812" t="s">
        <v>364</v>
      </c>
      <c r="C53" s="813"/>
      <c r="D53" s="813"/>
      <c r="E53" s="813"/>
      <c r="F53" s="813"/>
      <c r="G53" s="814"/>
      <c r="H53" s="85"/>
      <c r="I53" s="233"/>
      <c r="K53" s="554" t="s">
        <v>15</v>
      </c>
      <c r="L53" s="555"/>
      <c r="M53" s="556"/>
      <c r="N53" s="77">
        <v>1</v>
      </c>
      <c r="O53" s="243">
        <v>1</v>
      </c>
      <c r="P53" s="79"/>
      <c r="Q53" s="244">
        <v>1</v>
      </c>
      <c r="R53" s="68"/>
      <c r="S53" s="49"/>
      <c r="T53" s="793"/>
      <c r="U53" s="794"/>
      <c r="V53" s="795"/>
      <c r="W53" s="195"/>
      <c r="X53" s="195"/>
    </row>
    <row r="54" spans="2:24" ht="17.25" customHeight="1" x14ac:dyDescent="0.25">
      <c r="B54" s="796" t="s">
        <v>366</v>
      </c>
      <c r="C54" s="797"/>
      <c r="D54" s="797"/>
      <c r="E54" s="797"/>
      <c r="F54" s="797"/>
      <c r="G54" s="837"/>
      <c r="H54" s="75"/>
      <c r="I54" s="231"/>
      <c r="J54" s="259"/>
      <c r="K54" s="554" t="s">
        <v>16</v>
      </c>
      <c r="L54" s="555"/>
      <c r="M54" s="556"/>
      <c r="N54" s="77">
        <v>1</v>
      </c>
      <c r="O54" s="243">
        <v>1</v>
      </c>
      <c r="P54" s="79"/>
      <c r="Q54" s="244"/>
      <c r="R54" s="68"/>
      <c r="S54" s="49"/>
      <c r="T54" s="793"/>
      <c r="U54" s="794"/>
      <c r="V54" s="795"/>
      <c r="W54" s="195"/>
      <c r="X54" s="195"/>
    </row>
    <row r="55" spans="2:24" ht="17.25" customHeight="1" x14ac:dyDescent="0.25">
      <c r="B55" s="799" t="s">
        <v>567</v>
      </c>
      <c r="C55" s="800"/>
      <c r="D55" s="800"/>
      <c r="E55" s="800"/>
      <c r="F55" s="800"/>
      <c r="G55" s="811"/>
      <c r="H55" s="79"/>
      <c r="I55" s="232"/>
      <c r="J55" s="259"/>
      <c r="K55" s="554" t="s">
        <v>374</v>
      </c>
      <c r="L55" s="555"/>
      <c r="M55" s="556"/>
      <c r="N55" s="77">
        <v>1</v>
      </c>
      <c r="O55" s="243">
        <v>1</v>
      </c>
      <c r="P55" s="79"/>
      <c r="Q55" s="244"/>
      <c r="R55" s="68"/>
      <c r="S55" s="49"/>
      <c r="T55" s="793"/>
      <c r="U55" s="794"/>
      <c r="V55" s="795"/>
      <c r="W55" s="195"/>
      <c r="X55" s="195"/>
    </row>
    <row r="56" spans="2:24" ht="17.25" customHeight="1" x14ac:dyDescent="0.25">
      <c r="B56" s="799" t="s">
        <v>367</v>
      </c>
      <c r="C56" s="800"/>
      <c r="D56" s="800"/>
      <c r="E56" s="800"/>
      <c r="F56" s="800"/>
      <c r="G56" s="811"/>
      <c r="H56" s="79">
        <v>8</v>
      </c>
      <c r="I56" s="232">
        <v>0.61499999999999999</v>
      </c>
      <c r="J56" s="259"/>
      <c r="K56" s="554" t="s">
        <v>18</v>
      </c>
      <c r="L56" s="555"/>
      <c r="M56" s="556"/>
      <c r="N56" s="77">
        <v>1</v>
      </c>
      <c r="O56" s="243">
        <v>1</v>
      </c>
      <c r="P56" s="79"/>
      <c r="Q56" s="244"/>
      <c r="R56" s="68"/>
      <c r="S56" s="49"/>
      <c r="T56" s="793"/>
      <c r="U56" s="794"/>
      <c r="V56" s="795"/>
      <c r="W56" s="195"/>
      <c r="X56" s="195"/>
    </row>
    <row r="57" spans="2:24" ht="17.25" customHeight="1" thickBot="1" x14ac:dyDescent="0.3">
      <c r="B57" s="805" t="s">
        <v>368</v>
      </c>
      <c r="C57" s="806"/>
      <c r="D57" s="806"/>
      <c r="E57" s="806"/>
      <c r="F57" s="806"/>
      <c r="G57" s="807"/>
      <c r="H57" s="85">
        <v>5</v>
      </c>
      <c r="I57" s="233">
        <v>0.38500000000000001</v>
      </c>
      <c r="J57" s="259"/>
      <c r="K57" s="554" t="s">
        <v>377</v>
      </c>
      <c r="L57" s="555"/>
      <c r="M57" s="556"/>
      <c r="N57" s="77">
        <v>1</v>
      </c>
      <c r="O57" s="243">
        <v>1</v>
      </c>
      <c r="P57" s="79"/>
      <c r="Q57" s="244"/>
      <c r="R57" s="68"/>
      <c r="S57" s="49"/>
      <c r="T57" s="793"/>
      <c r="U57" s="794"/>
      <c r="V57" s="795"/>
      <c r="W57" s="195"/>
      <c r="X57" s="195"/>
    </row>
    <row r="58" spans="2:24" ht="17.25" customHeight="1" x14ac:dyDescent="0.25">
      <c r="B58" s="808" t="s">
        <v>369</v>
      </c>
      <c r="C58" s="809"/>
      <c r="D58" s="809"/>
      <c r="E58" s="809"/>
      <c r="F58" s="809"/>
      <c r="G58" s="810"/>
      <c r="H58" s="75">
        <v>8</v>
      </c>
      <c r="I58" s="231">
        <v>0.61499999999999999</v>
      </c>
      <c r="K58" s="554" t="s">
        <v>389</v>
      </c>
      <c r="L58" s="555"/>
      <c r="M58" s="556"/>
      <c r="N58" s="77">
        <v>1</v>
      </c>
      <c r="O58" s="243">
        <v>1</v>
      </c>
      <c r="P58" s="79"/>
      <c r="Q58" s="244"/>
      <c r="R58" s="68"/>
      <c r="S58" s="49"/>
      <c r="T58" s="793"/>
      <c r="U58" s="794"/>
      <c r="V58" s="795"/>
      <c r="W58" s="195"/>
      <c r="X58" s="195"/>
    </row>
    <row r="59" spans="2:24" ht="17.25" customHeight="1" x14ac:dyDescent="0.25">
      <c r="B59" s="799" t="s">
        <v>370</v>
      </c>
      <c r="C59" s="800"/>
      <c r="D59" s="800"/>
      <c r="E59" s="800"/>
      <c r="F59" s="800"/>
      <c r="G59" s="811"/>
      <c r="H59" s="79">
        <v>5</v>
      </c>
      <c r="I59" s="232">
        <v>0.38500000000000001</v>
      </c>
      <c r="K59" s="554" t="s">
        <v>386</v>
      </c>
      <c r="L59" s="555"/>
      <c r="M59" s="556"/>
      <c r="N59" s="77">
        <v>1</v>
      </c>
      <c r="O59" s="243">
        <v>1</v>
      </c>
      <c r="P59" s="79"/>
      <c r="Q59" s="244"/>
      <c r="R59" s="68"/>
      <c r="S59" s="49"/>
      <c r="T59" s="793"/>
      <c r="U59" s="794"/>
      <c r="V59" s="795"/>
      <c r="W59" s="195"/>
      <c r="X59" s="195"/>
    </row>
    <row r="60" spans="2:24" ht="17.25" customHeight="1" thickBot="1" x14ac:dyDescent="0.3">
      <c r="B60" s="812" t="s">
        <v>481</v>
      </c>
      <c r="C60" s="813"/>
      <c r="D60" s="813"/>
      <c r="E60" s="813"/>
      <c r="F60" s="813"/>
      <c r="G60" s="814"/>
      <c r="H60" s="263"/>
      <c r="I60" s="234"/>
      <c r="K60" s="554" t="s">
        <v>392</v>
      </c>
      <c r="L60" s="555"/>
      <c r="M60" s="556"/>
      <c r="N60" s="77">
        <v>4</v>
      </c>
      <c r="O60" s="243">
        <v>2</v>
      </c>
      <c r="P60" s="79"/>
      <c r="Q60" s="244"/>
      <c r="R60" s="68">
        <v>3</v>
      </c>
      <c r="S60" s="49"/>
      <c r="T60" s="793"/>
      <c r="U60" s="794"/>
      <c r="V60" s="795"/>
      <c r="W60" s="195"/>
      <c r="X60" s="195"/>
    </row>
    <row r="61" spans="2:24" ht="17.25" customHeight="1" x14ac:dyDescent="0.25">
      <c r="B61" s="796" t="s">
        <v>568</v>
      </c>
      <c r="C61" s="797"/>
      <c r="D61" s="797"/>
      <c r="E61" s="797"/>
      <c r="F61" s="797"/>
      <c r="G61" s="798"/>
      <c r="H61" s="75">
        <v>4</v>
      </c>
      <c r="I61" s="231">
        <v>0.30769999999999997</v>
      </c>
      <c r="K61" s="554" t="s">
        <v>393</v>
      </c>
      <c r="L61" s="555"/>
      <c r="M61" s="556"/>
      <c r="N61" s="77"/>
      <c r="O61" s="243"/>
      <c r="P61" s="79"/>
      <c r="Q61" s="244"/>
      <c r="R61" s="68"/>
      <c r="S61" s="49"/>
      <c r="T61" s="793"/>
      <c r="U61" s="794"/>
      <c r="V61" s="795"/>
      <c r="W61" s="195"/>
      <c r="X61" s="195"/>
    </row>
    <row r="62" spans="2:24" ht="17.25" customHeight="1" x14ac:dyDescent="0.25">
      <c r="B62" s="799" t="s">
        <v>569</v>
      </c>
      <c r="C62" s="800"/>
      <c r="D62" s="800"/>
      <c r="E62" s="800"/>
      <c r="F62" s="800"/>
      <c r="G62" s="801"/>
      <c r="H62" s="79">
        <v>8</v>
      </c>
      <c r="I62" s="232">
        <v>0.61499999999999999</v>
      </c>
      <c r="K62" s="554" t="s">
        <v>393</v>
      </c>
      <c r="L62" s="555"/>
      <c r="M62" s="556"/>
      <c r="N62" s="77"/>
      <c r="O62" s="243"/>
      <c r="P62" s="79"/>
      <c r="Q62" s="244"/>
      <c r="R62" s="68"/>
      <c r="S62" s="49"/>
      <c r="T62" s="793"/>
      <c r="U62" s="794"/>
      <c r="V62" s="795"/>
      <c r="W62" s="195"/>
      <c r="X62" s="195"/>
    </row>
    <row r="63" spans="2:24" ht="17.25" customHeight="1" x14ac:dyDescent="0.25">
      <c r="B63" s="799" t="s">
        <v>17</v>
      </c>
      <c r="C63" s="800"/>
      <c r="D63" s="800"/>
      <c r="E63" s="800"/>
      <c r="F63" s="800"/>
      <c r="G63" s="801"/>
      <c r="H63" s="79">
        <v>1</v>
      </c>
      <c r="I63" s="232">
        <v>6.7000000000000004E-2</v>
      </c>
      <c r="K63" s="554" t="s">
        <v>393</v>
      </c>
      <c r="L63" s="555"/>
      <c r="M63" s="556"/>
      <c r="N63" s="77"/>
      <c r="O63" s="243"/>
      <c r="P63" s="79"/>
      <c r="Q63" s="244"/>
      <c r="R63" s="68"/>
      <c r="S63" s="49"/>
      <c r="T63" s="793"/>
      <c r="U63" s="794"/>
      <c r="V63" s="795"/>
      <c r="W63" s="195"/>
      <c r="X63" s="195"/>
    </row>
    <row r="64" spans="2:24" ht="17.25" customHeight="1" x14ac:dyDescent="0.25">
      <c r="B64" s="799" t="s">
        <v>19</v>
      </c>
      <c r="C64" s="800"/>
      <c r="D64" s="800"/>
      <c r="E64" s="800"/>
      <c r="F64" s="800"/>
      <c r="G64" s="801"/>
      <c r="H64" s="79"/>
      <c r="I64" s="232"/>
      <c r="K64" s="857"/>
      <c r="L64" s="858"/>
      <c r="M64" s="859"/>
      <c r="N64" s="77"/>
      <c r="O64" s="243"/>
      <c r="P64" s="79"/>
      <c r="Q64" s="244"/>
      <c r="R64" s="68"/>
      <c r="S64" s="49"/>
      <c r="T64" s="793"/>
      <c r="U64" s="794"/>
      <c r="V64" s="795"/>
      <c r="W64" s="195"/>
      <c r="X64" s="195"/>
    </row>
    <row r="65" spans="2:24" ht="17.25" customHeight="1" x14ac:dyDescent="0.25">
      <c r="B65" s="799" t="s">
        <v>20</v>
      </c>
      <c r="C65" s="800"/>
      <c r="D65" s="800"/>
      <c r="E65" s="800"/>
      <c r="F65" s="800"/>
      <c r="G65" s="801"/>
      <c r="H65" s="79">
        <v>2</v>
      </c>
      <c r="I65" s="232">
        <v>0.13300000000000001</v>
      </c>
      <c r="K65" s="857"/>
      <c r="L65" s="858"/>
      <c r="M65" s="859"/>
      <c r="N65" s="77"/>
      <c r="O65" s="243"/>
      <c r="P65" s="79"/>
      <c r="Q65" s="244"/>
      <c r="R65" s="68"/>
      <c r="S65" s="49"/>
      <c r="T65" s="793"/>
      <c r="U65" s="794"/>
      <c r="V65" s="795"/>
      <c r="W65" s="195"/>
      <c r="X65" s="195"/>
    </row>
    <row r="66" spans="2:24" ht="17.25" customHeight="1" x14ac:dyDescent="0.25">
      <c r="B66" s="802" t="s">
        <v>21</v>
      </c>
      <c r="C66" s="803"/>
      <c r="D66" s="803"/>
      <c r="E66" s="803"/>
      <c r="F66" s="803"/>
      <c r="G66" s="804"/>
      <c r="H66" s="79">
        <v>8.85</v>
      </c>
      <c r="I66" s="265"/>
      <c r="K66" s="857"/>
      <c r="L66" s="858"/>
      <c r="M66" s="859"/>
      <c r="N66" s="77"/>
      <c r="O66" s="243"/>
      <c r="P66" s="79"/>
      <c r="Q66" s="244"/>
      <c r="R66" s="68"/>
      <c r="S66" s="49"/>
      <c r="T66" s="793"/>
      <c r="U66" s="794"/>
      <c r="V66" s="795"/>
      <c r="W66" s="195"/>
      <c r="X66" s="195"/>
    </row>
    <row r="67" spans="2:24" ht="17.25" customHeight="1" x14ac:dyDescent="0.25">
      <c r="B67" s="802" t="s">
        <v>22</v>
      </c>
      <c r="C67" s="803"/>
      <c r="D67" s="803"/>
      <c r="E67" s="803"/>
      <c r="F67" s="803"/>
      <c r="G67" s="804"/>
      <c r="H67" s="79">
        <v>8.7799999999999994</v>
      </c>
      <c r="I67" s="265"/>
      <c r="K67" s="857"/>
      <c r="L67" s="858"/>
      <c r="M67" s="859"/>
      <c r="N67" s="245"/>
      <c r="O67" s="246"/>
      <c r="P67" s="247"/>
      <c r="Q67" s="248"/>
      <c r="R67" s="249"/>
      <c r="S67" s="49"/>
      <c r="T67" s="793"/>
      <c r="U67" s="794"/>
      <c r="V67" s="795"/>
      <c r="W67" s="236"/>
      <c r="X67" s="236"/>
    </row>
    <row r="68" spans="2:24" ht="17.25" customHeight="1" thickBot="1" x14ac:dyDescent="0.3">
      <c r="B68" s="805" t="s">
        <v>207</v>
      </c>
      <c r="C68" s="806"/>
      <c r="D68" s="806"/>
      <c r="E68" s="806"/>
      <c r="F68" s="806"/>
      <c r="G68" s="844"/>
      <c r="H68" s="85">
        <v>8</v>
      </c>
      <c r="I68" s="266"/>
      <c r="K68" s="860"/>
      <c r="L68" s="861"/>
      <c r="M68" s="862"/>
      <c r="N68" s="250"/>
      <c r="O68" s="251"/>
      <c r="P68" s="252"/>
      <c r="Q68" s="253"/>
      <c r="R68" s="254"/>
      <c r="S68" s="49"/>
      <c r="T68" s="819"/>
      <c r="U68" s="820"/>
      <c r="V68" s="821"/>
      <c r="W68" s="237"/>
      <c r="X68" s="237"/>
    </row>
    <row r="69" spans="2:24" ht="17.25" customHeight="1" x14ac:dyDescent="0.25"/>
    <row r="70" spans="2:24" ht="17.25" customHeight="1" thickBot="1" x14ac:dyDescent="0.3">
      <c r="B70" s="475" t="s">
        <v>478</v>
      </c>
      <c r="C70" s="475"/>
      <c r="D70" s="475"/>
    </row>
    <row r="71" spans="2:24" ht="17.25" customHeight="1" x14ac:dyDescent="0.25">
      <c r="B71" s="597" t="s">
        <v>592</v>
      </c>
      <c r="C71" s="598"/>
      <c r="D71" s="598"/>
      <c r="E71" s="598"/>
      <c r="F71" s="598"/>
      <c r="G71" s="598"/>
      <c r="H71" s="598"/>
      <c r="I71" s="598"/>
      <c r="J71" s="598"/>
      <c r="K71" s="598"/>
      <c r="L71" s="598"/>
      <c r="M71" s="598"/>
      <c r="N71" s="598"/>
      <c r="O71" s="598"/>
      <c r="P71" s="598"/>
      <c r="Q71" s="598"/>
      <c r="R71" s="599"/>
    </row>
    <row r="72" spans="2:24" ht="17.25" customHeight="1" x14ac:dyDescent="0.25">
      <c r="B72" s="600"/>
      <c r="C72" s="601"/>
      <c r="D72" s="601"/>
      <c r="E72" s="601"/>
      <c r="F72" s="601"/>
      <c r="G72" s="601"/>
      <c r="H72" s="601"/>
      <c r="I72" s="601"/>
      <c r="J72" s="601"/>
      <c r="K72" s="601"/>
      <c r="L72" s="601"/>
      <c r="M72" s="601"/>
      <c r="N72" s="601"/>
      <c r="O72" s="601"/>
      <c r="P72" s="601"/>
      <c r="Q72" s="601"/>
      <c r="R72" s="602"/>
    </row>
    <row r="73" spans="2:24" ht="17.25" customHeight="1" x14ac:dyDescent="0.25">
      <c r="B73" s="600"/>
      <c r="C73" s="601"/>
      <c r="D73" s="601"/>
      <c r="E73" s="601"/>
      <c r="F73" s="601"/>
      <c r="G73" s="601"/>
      <c r="H73" s="601"/>
      <c r="I73" s="601"/>
      <c r="J73" s="601"/>
      <c r="K73" s="601"/>
      <c r="L73" s="601"/>
      <c r="M73" s="601"/>
      <c r="N73" s="601"/>
      <c r="O73" s="601"/>
      <c r="P73" s="601"/>
      <c r="Q73" s="601"/>
      <c r="R73" s="602"/>
    </row>
    <row r="74" spans="2:24" ht="17.25" customHeight="1" x14ac:dyDescent="0.25">
      <c r="B74" s="600"/>
      <c r="C74" s="601"/>
      <c r="D74" s="601"/>
      <c r="E74" s="601"/>
      <c r="F74" s="601"/>
      <c r="G74" s="601"/>
      <c r="H74" s="601"/>
      <c r="I74" s="601"/>
      <c r="J74" s="601"/>
      <c r="K74" s="601"/>
      <c r="L74" s="601"/>
      <c r="M74" s="601"/>
      <c r="N74" s="601"/>
      <c r="O74" s="601"/>
      <c r="P74" s="601"/>
      <c r="Q74" s="601"/>
      <c r="R74" s="602"/>
    </row>
    <row r="75" spans="2:24" ht="17.25" customHeight="1" x14ac:dyDescent="0.25">
      <c r="B75" s="600"/>
      <c r="C75" s="601"/>
      <c r="D75" s="601"/>
      <c r="E75" s="601"/>
      <c r="F75" s="601"/>
      <c r="G75" s="601"/>
      <c r="H75" s="601"/>
      <c r="I75" s="601"/>
      <c r="J75" s="601"/>
      <c r="K75" s="601"/>
      <c r="L75" s="601"/>
      <c r="M75" s="601"/>
      <c r="N75" s="601"/>
      <c r="O75" s="601"/>
      <c r="P75" s="601"/>
      <c r="Q75" s="601"/>
      <c r="R75" s="602"/>
    </row>
    <row r="76" spans="2:24" ht="17.25" customHeight="1" thickBot="1" x14ac:dyDescent="0.3">
      <c r="B76" s="603"/>
      <c r="C76" s="604"/>
      <c r="D76" s="604"/>
      <c r="E76" s="604"/>
      <c r="F76" s="604"/>
      <c r="G76" s="604"/>
      <c r="H76" s="604"/>
      <c r="I76" s="604"/>
      <c r="J76" s="604"/>
      <c r="K76" s="604"/>
      <c r="L76" s="604"/>
      <c r="M76" s="604"/>
      <c r="N76" s="604"/>
      <c r="O76" s="604"/>
      <c r="P76" s="604"/>
      <c r="Q76" s="604"/>
      <c r="R76" s="605"/>
    </row>
    <row r="77" spans="2:24" ht="17.25" customHeight="1" x14ac:dyDescent="0.25">
      <c r="B77" s="845"/>
      <c r="C77" s="845"/>
      <c r="D77" s="845"/>
      <c r="E77" s="845"/>
      <c r="F77" s="845"/>
      <c r="G77" s="845"/>
      <c r="H77" s="845"/>
      <c r="I77" s="845"/>
      <c r="J77" s="845"/>
      <c r="K77" s="845"/>
      <c r="L77" s="845"/>
      <c r="M77" s="845"/>
      <c r="N77" s="845"/>
      <c r="O77" s="845"/>
      <c r="P77" s="845"/>
      <c r="Q77" s="845"/>
      <c r="R77" s="845"/>
    </row>
    <row r="78" spans="2:24" ht="17.25" customHeight="1" x14ac:dyDescent="0.25">
      <c r="B78" s="646" t="s">
        <v>211</v>
      </c>
      <c r="C78" s="646"/>
      <c r="D78" s="646"/>
      <c r="E78" s="646"/>
      <c r="F78" s="646"/>
      <c r="G78" s="646"/>
    </row>
    <row r="79" spans="2:24" ht="17.25" customHeight="1" thickBot="1" x14ac:dyDescent="0.3"/>
    <row r="80" spans="2:24" ht="17.25" customHeight="1" x14ac:dyDescent="0.25">
      <c r="B80" s="571" t="s">
        <v>139</v>
      </c>
      <c r="C80" s="572"/>
      <c r="D80" s="572"/>
      <c r="E80" s="572"/>
      <c r="F80" s="757"/>
      <c r="G80" s="571" t="s">
        <v>140</v>
      </c>
      <c r="H80" s="757"/>
      <c r="I80" s="508" t="s">
        <v>172</v>
      </c>
      <c r="J80" s="509"/>
      <c r="L80" s="571" t="s">
        <v>139</v>
      </c>
      <c r="M80" s="572"/>
      <c r="N80" s="572"/>
      <c r="O80" s="572"/>
      <c r="P80" s="757"/>
      <c r="Q80" s="571" t="s">
        <v>140</v>
      </c>
      <c r="R80" s="757"/>
      <c r="S80" s="508" t="s">
        <v>172</v>
      </c>
      <c r="T80" s="509"/>
    </row>
    <row r="81" spans="2:20" ht="17.25" customHeight="1" thickBot="1" x14ac:dyDescent="0.3">
      <c r="B81" s="575"/>
      <c r="C81" s="576"/>
      <c r="D81" s="576"/>
      <c r="E81" s="576"/>
      <c r="F81" s="758"/>
      <c r="G81" s="575"/>
      <c r="H81" s="758"/>
      <c r="I81" s="512"/>
      <c r="J81" s="513"/>
      <c r="L81" s="575"/>
      <c r="M81" s="576"/>
      <c r="N81" s="576"/>
      <c r="O81" s="576"/>
      <c r="P81" s="758"/>
      <c r="Q81" s="575"/>
      <c r="R81" s="758"/>
      <c r="S81" s="512"/>
      <c r="T81" s="513"/>
    </row>
    <row r="82" spans="2:20" ht="17.25" customHeight="1" x14ac:dyDescent="0.25">
      <c r="B82" s="752" t="s">
        <v>593</v>
      </c>
      <c r="C82" s="753"/>
      <c r="D82" s="753"/>
      <c r="E82" s="753"/>
      <c r="F82" s="754"/>
      <c r="G82" s="625">
        <v>0.75</v>
      </c>
      <c r="H82" s="626"/>
      <c r="I82" s="625">
        <v>1</v>
      </c>
      <c r="J82" s="626"/>
      <c r="L82" s="752"/>
      <c r="M82" s="753"/>
      <c r="N82" s="753"/>
      <c r="O82" s="753"/>
      <c r="P82" s="754"/>
      <c r="Q82" s="625"/>
      <c r="R82" s="626"/>
      <c r="S82" s="625"/>
      <c r="T82" s="626"/>
    </row>
    <row r="83" spans="2:20" ht="17.25" customHeight="1" x14ac:dyDescent="0.25">
      <c r="B83" s="453" t="s">
        <v>594</v>
      </c>
      <c r="C83" s="454"/>
      <c r="D83" s="454"/>
      <c r="E83" s="454"/>
      <c r="F83" s="455"/>
      <c r="G83" s="451">
        <v>2</v>
      </c>
      <c r="H83" s="452"/>
      <c r="I83" s="451">
        <v>2</v>
      </c>
      <c r="J83" s="452"/>
      <c r="L83" s="453"/>
      <c r="M83" s="454"/>
      <c r="N83" s="454"/>
      <c r="O83" s="454"/>
      <c r="P83" s="455"/>
      <c r="Q83" s="451"/>
      <c r="R83" s="452"/>
      <c r="S83" s="451"/>
      <c r="T83" s="452"/>
    </row>
    <row r="84" spans="2:20" ht="17.25" customHeight="1" x14ac:dyDescent="0.25">
      <c r="B84" s="453" t="s">
        <v>595</v>
      </c>
      <c r="C84" s="454"/>
      <c r="D84" s="454"/>
      <c r="E84" s="454"/>
      <c r="F84" s="455"/>
      <c r="G84" s="1060">
        <v>0.5</v>
      </c>
      <c r="H84" s="1061"/>
      <c r="I84" s="451">
        <v>1</v>
      </c>
      <c r="J84" s="452"/>
      <c r="L84" s="453"/>
      <c r="M84" s="454"/>
      <c r="N84" s="454"/>
      <c r="O84" s="454"/>
      <c r="P84" s="455"/>
      <c r="Q84" s="451"/>
      <c r="R84" s="452"/>
      <c r="S84" s="451"/>
      <c r="T84" s="452"/>
    </row>
    <row r="85" spans="2:20" ht="17.25" customHeight="1" x14ac:dyDescent="0.25">
      <c r="B85" s="453" t="s">
        <v>596</v>
      </c>
      <c r="C85" s="454"/>
      <c r="D85" s="454"/>
      <c r="E85" s="454"/>
      <c r="F85" s="455"/>
      <c r="G85" s="451">
        <v>2</v>
      </c>
      <c r="H85" s="452"/>
      <c r="I85" s="451">
        <v>2</v>
      </c>
      <c r="J85" s="452"/>
      <c r="L85" s="453"/>
      <c r="M85" s="454"/>
      <c r="N85" s="454"/>
      <c r="O85" s="454"/>
      <c r="P85" s="455"/>
      <c r="Q85" s="451"/>
      <c r="R85" s="452"/>
      <c r="S85" s="451"/>
      <c r="T85" s="452"/>
    </row>
    <row r="86" spans="2:20" ht="17.25" customHeight="1" x14ac:dyDescent="0.25">
      <c r="B86" s="453" t="s">
        <v>597</v>
      </c>
      <c r="C86" s="454"/>
      <c r="D86" s="454"/>
      <c r="E86" s="454"/>
      <c r="F86" s="455"/>
      <c r="G86" s="451">
        <v>1</v>
      </c>
      <c r="H86" s="452"/>
      <c r="I86" s="451">
        <v>1</v>
      </c>
      <c r="J86" s="452"/>
      <c r="L86" s="453"/>
      <c r="M86" s="454"/>
      <c r="N86" s="454"/>
      <c r="O86" s="454"/>
      <c r="P86" s="455"/>
      <c r="Q86" s="451"/>
      <c r="R86" s="452"/>
      <c r="S86" s="451"/>
      <c r="T86" s="452"/>
    </row>
    <row r="87" spans="2:20" ht="17.25" customHeight="1" x14ac:dyDescent="0.25">
      <c r="B87" s="453" t="s">
        <v>598</v>
      </c>
      <c r="C87" s="454"/>
      <c r="D87" s="454"/>
      <c r="E87" s="454"/>
      <c r="F87" s="455"/>
      <c r="G87" s="1060">
        <v>0.5</v>
      </c>
      <c r="H87" s="1061"/>
      <c r="I87" s="451">
        <v>1</v>
      </c>
      <c r="J87" s="452"/>
      <c r="L87" s="453"/>
      <c r="M87" s="454"/>
      <c r="N87" s="454"/>
      <c r="O87" s="454"/>
      <c r="P87" s="455"/>
      <c r="Q87" s="451"/>
      <c r="R87" s="452"/>
      <c r="S87" s="451"/>
      <c r="T87" s="452"/>
    </row>
    <row r="88" spans="2:20" ht="17.25" customHeight="1" x14ac:dyDescent="0.25">
      <c r="B88" s="453" t="s">
        <v>599</v>
      </c>
      <c r="C88" s="454"/>
      <c r="D88" s="454"/>
      <c r="E88" s="454"/>
      <c r="F88" s="455"/>
      <c r="G88" s="1060">
        <v>0.25</v>
      </c>
      <c r="H88" s="1061"/>
      <c r="I88" s="451">
        <v>1</v>
      </c>
      <c r="J88" s="452"/>
      <c r="L88" s="453"/>
      <c r="M88" s="454"/>
      <c r="N88" s="454"/>
      <c r="O88" s="454"/>
      <c r="P88" s="455"/>
      <c r="Q88" s="451"/>
      <c r="R88" s="452"/>
      <c r="S88" s="451"/>
      <c r="T88" s="452"/>
    </row>
    <row r="89" spans="2:20" ht="17.25" customHeight="1" x14ac:dyDescent="0.25">
      <c r="B89" s="453" t="s">
        <v>600</v>
      </c>
      <c r="C89" s="454"/>
      <c r="D89" s="454"/>
      <c r="E89" s="454"/>
      <c r="F89" s="455"/>
      <c r="G89" s="1060">
        <v>0.5</v>
      </c>
      <c r="H89" s="1061"/>
      <c r="I89" s="451">
        <v>1</v>
      </c>
      <c r="J89" s="452"/>
      <c r="L89" s="453"/>
      <c r="M89" s="454"/>
      <c r="N89" s="454"/>
      <c r="O89" s="454"/>
      <c r="P89" s="455"/>
      <c r="Q89" s="451"/>
      <c r="R89" s="452"/>
      <c r="S89" s="451"/>
      <c r="T89" s="452"/>
    </row>
    <row r="90" spans="2:20" ht="17.25" customHeight="1" x14ac:dyDescent="0.25">
      <c r="B90" s="453" t="s">
        <v>601</v>
      </c>
      <c r="C90" s="454"/>
      <c r="D90" s="454"/>
      <c r="E90" s="454"/>
      <c r="F90" s="455"/>
      <c r="G90" s="451">
        <v>2</v>
      </c>
      <c r="H90" s="452"/>
      <c r="I90" s="451">
        <v>2</v>
      </c>
      <c r="J90" s="452"/>
      <c r="L90" s="453"/>
      <c r="M90" s="454"/>
      <c r="N90" s="454"/>
      <c r="O90" s="454"/>
      <c r="P90" s="455"/>
      <c r="Q90" s="451"/>
      <c r="R90" s="452"/>
      <c r="S90" s="451"/>
      <c r="T90" s="452"/>
    </row>
    <row r="91" spans="2:20" ht="17.25" customHeight="1" thickBot="1" x14ac:dyDescent="0.3">
      <c r="B91" s="958" t="s">
        <v>602</v>
      </c>
      <c r="C91" s="959"/>
      <c r="D91" s="959"/>
      <c r="E91" s="959"/>
      <c r="F91" s="960"/>
      <c r="G91" s="997">
        <v>0.5</v>
      </c>
      <c r="H91" s="998"/>
      <c r="I91" s="755">
        <v>1</v>
      </c>
      <c r="J91" s="756"/>
      <c r="L91" s="958"/>
      <c r="M91" s="959"/>
      <c r="N91" s="959"/>
      <c r="O91" s="959"/>
      <c r="P91" s="960"/>
      <c r="Q91" s="755"/>
      <c r="R91" s="756"/>
      <c r="S91" s="755"/>
      <c r="T91" s="756"/>
    </row>
    <row r="92" spans="2:20" ht="17.25" customHeight="1" x14ac:dyDescent="0.25"/>
    <row r="93" spans="2:20" ht="17.25" customHeight="1" x14ac:dyDescent="0.25">
      <c r="B93" s="646" t="s">
        <v>212</v>
      </c>
      <c r="C93" s="646"/>
      <c r="D93" s="646"/>
      <c r="E93" s="646"/>
      <c r="F93" s="646"/>
      <c r="G93" s="646"/>
      <c r="H93" s="646"/>
    </row>
    <row r="94" spans="2:20" ht="17.25" customHeight="1" thickBot="1" x14ac:dyDescent="0.3">
      <c r="B94" s="2"/>
      <c r="C94" s="2"/>
      <c r="D94" s="2"/>
      <c r="E94" s="2"/>
      <c r="F94" s="2"/>
      <c r="G94" s="2"/>
    </row>
    <row r="95" spans="2:20" ht="17.25" customHeight="1" x14ac:dyDescent="0.25">
      <c r="B95" s="594" t="s">
        <v>23</v>
      </c>
      <c r="C95" s="594" t="s">
        <v>214</v>
      </c>
      <c r="D95" s="594" t="s">
        <v>215</v>
      </c>
      <c r="E95" s="594" t="s">
        <v>216</v>
      </c>
      <c r="F95" s="594" t="s">
        <v>217</v>
      </c>
      <c r="G95" s="594" t="s">
        <v>216</v>
      </c>
      <c r="H95" s="594" t="s">
        <v>420</v>
      </c>
      <c r="I95" s="508" t="s">
        <v>216</v>
      </c>
      <c r="J95" s="627" t="s">
        <v>220</v>
      </c>
      <c r="K95" s="628"/>
      <c r="L95" s="776" t="s">
        <v>221</v>
      </c>
      <c r="M95" s="777"/>
      <c r="N95" s="776" t="s">
        <v>222</v>
      </c>
      <c r="O95" s="777"/>
      <c r="P95" s="776" t="s">
        <v>223</v>
      </c>
      <c r="Q95" s="777"/>
      <c r="R95" s="776" t="s">
        <v>224</v>
      </c>
      <c r="S95" s="777"/>
    </row>
    <row r="96" spans="2:20" ht="17.25" customHeight="1" x14ac:dyDescent="0.25">
      <c r="B96" s="595"/>
      <c r="C96" s="595"/>
      <c r="D96" s="595"/>
      <c r="E96" s="595"/>
      <c r="F96" s="595"/>
      <c r="G96" s="595"/>
      <c r="H96" s="595"/>
      <c r="I96" s="510"/>
      <c r="J96" s="783" t="s">
        <v>218</v>
      </c>
      <c r="K96" s="622" t="s">
        <v>219</v>
      </c>
      <c r="L96" s="619" t="s">
        <v>218</v>
      </c>
      <c r="M96" s="479" t="s">
        <v>219</v>
      </c>
      <c r="N96" s="619" t="s">
        <v>218</v>
      </c>
      <c r="O96" s="479" t="s">
        <v>219</v>
      </c>
      <c r="P96" s="619" t="s">
        <v>218</v>
      </c>
      <c r="Q96" s="479" t="s">
        <v>219</v>
      </c>
      <c r="R96" s="619" t="s">
        <v>218</v>
      </c>
      <c r="S96" s="479" t="s">
        <v>219</v>
      </c>
    </row>
    <row r="97" spans="2:19" ht="17.25" customHeight="1" x14ac:dyDescent="0.25">
      <c r="B97" s="595"/>
      <c r="C97" s="595"/>
      <c r="D97" s="595"/>
      <c r="E97" s="595"/>
      <c r="F97" s="595"/>
      <c r="G97" s="595"/>
      <c r="H97" s="595"/>
      <c r="I97" s="510"/>
      <c r="J97" s="783"/>
      <c r="K97" s="622"/>
      <c r="L97" s="469"/>
      <c r="M97" s="481"/>
      <c r="N97" s="469"/>
      <c r="O97" s="481"/>
      <c r="P97" s="469"/>
      <c r="Q97" s="481"/>
      <c r="R97" s="469"/>
      <c r="S97" s="481"/>
    </row>
    <row r="98" spans="2:19" ht="17.25" customHeight="1" thickBot="1" x14ac:dyDescent="0.3">
      <c r="B98" s="596"/>
      <c r="C98" s="595"/>
      <c r="D98" s="596"/>
      <c r="E98" s="596"/>
      <c r="F98" s="596"/>
      <c r="G98" s="596"/>
      <c r="H98" s="596"/>
      <c r="I98" s="512"/>
      <c r="J98" s="619"/>
      <c r="K98" s="479"/>
      <c r="L98" s="470"/>
      <c r="M98" s="480"/>
      <c r="N98" s="470"/>
      <c r="O98" s="480"/>
      <c r="P98" s="470"/>
      <c r="Q98" s="480"/>
      <c r="R98" s="470"/>
      <c r="S98" s="480"/>
    </row>
    <row r="99" spans="2:19" ht="17.25" customHeight="1" x14ac:dyDescent="0.25">
      <c r="B99" s="307" t="s">
        <v>482</v>
      </c>
      <c r="C99" s="73">
        <f>SUM(D99,F99,H99)</f>
        <v>124</v>
      </c>
      <c r="D99" s="310">
        <v>41</v>
      </c>
      <c r="E99" s="73"/>
      <c r="F99" s="73">
        <v>83</v>
      </c>
      <c r="G99" s="73">
        <v>3</v>
      </c>
      <c r="H99" s="73"/>
      <c r="I99" s="74"/>
      <c r="J99" s="75">
        <v>1</v>
      </c>
      <c r="K99" s="76">
        <v>14</v>
      </c>
      <c r="L99" s="75">
        <v>1</v>
      </c>
      <c r="M99" s="76">
        <v>15</v>
      </c>
      <c r="N99" s="75">
        <v>0</v>
      </c>
      <c r="O99" s="76">
        <v>0</v>
      </c>
      <c r="P99" s="75">
        <v>1</v>
      </c>
      <c r="Q99" s="76">
        <v>12</v>
      </c>
      <c r="R99" s="75">
        <v>1</v>
      </c>
      <c r="S99" s="67">
        <v>19</v>
      </c>
    </row>
    <row r="100" spans="2:19" ht="17.25" customHeight="1" x14ac:dyDescent="0.25">
      <c r="B100" s="308" t="s">
        <v>483</v>
      </c>
      <c r="C100" s="77">
        <f t="shared" ref="C100:C103" si="0">SUM(D100,F100,H100)</f>
        <v>121</v>
      </c>
      <c r="D100" s="311">
        <v>42</v>
      </c>
      <c r="E100" s="77"/>
      <c r="F100" s="77">
        <v>79</v>
      </c>
      <c r="G100" s="77">
        <v>3</v>
      </c>
      <c r="H100" s="77"/>
      <c r="I100" s="78"/>
      <c r="J100" s="79">
        <v>1</v>
      </c>
      <c r="K100" s="80">
        <v>13</v>
      </c>
      <c r="L100" s="79">
        <v>1</v>
      </c>
      <c r="M100" s="80">
        <v>12</v>
      </c>
      <c r="N100" s="79">
        <v>1</v>
      </c>
      <c r="O100" s="80">
        <v>17</v>
      </c>
      <c r="P100" s="79">
        <v>0</v>
      </c>
      <c r="Q100" s="80">
        <v>0</v>
      </c>
      <c r="R100" s="79">
        <v>1</v>
      </c>
      <c r="S100" s="68">
        <v>12</v>
      </c>
    </row>
    <row r="101" spans="2:19" ht="17.25" customHeight="1" thickBot="1" x14ac:dyDescent="0.3">
      <c r="B101" s="309" t="s">
        <v>507</v>
      </c>
      <c r="C101" s="77">
        <f t="shared" si="0"/>
        <v>123</v>
      </c>
      <c r="D101" s="312">
        <v>43</v>
      </c>
      <c r="E101" s="81"/>
      <c r="F101" s="81">
        <v>80</v>
      </c>
      <c r="G101" s="81">
        <v>3</v>
      </c>
      <c r="H101" s="81"/>
      <c r="I101" s="82"/>
      <c r="J101" s="79">
        <v>1</v>
      </c>
      <c r="K101" s="80">
        <v>12</v>
      </c>
      <c r="L101" s="79">
        <v>1</v>
      </c>
      <c r="M101" s="80">
        <v>14</v>
      </c>
      <c r="N101" s="79">
        <v>1</v>
      </c>
      <c r="O101" s="80">
        <v>17</v>
      </c>
      <c r="P101" s="79">
        <v>0</v>
      </c>
      <c r="Q101" s="80">
        <v>0</v>
      </c>
      <c r="R101" s="79">
        <v>1</v>
      </c>
      <c r="S101" s="68">
        <v>13</v>
      </c>
    </row>
    <row r="102" spans="2:19" ht="17.25" customHeight="1" thickBot="1" x14ac:dyDescent="0.3">
      <c r="B102" s="309" t="s">
        <v>484</v>
      </c>
      <c r="C102" s="77">
        <f t="shared" si="0"/>
        <v>113</v>
      </c>
      <c r="D102" s="312">
        <v>55</v>
      </c>
      <c r="E102" s="81"/>
      <c r="F102" s="81">
        <v>58</v>
      </c>
      <c r="G102" s="81">
        <v>2</v>
      </c>
      <c r="H102" s="81"/>
      <c r="I102" s="82"/>
      <c r="J102" s="79">
        <v>1</v>
      </c>
      <c r="K102" s="80">
        <v>11</v>
      </c>
      <c r="L102" s="79">
        <v>1</v>
      </c>
      <c r="M102" s="80">
        <v>12</v>
      </c>
      <c r="N102" s="79">
        <v>1</v>
      </c>
      <c r="O102" s="80">
        <v>15</v>
      </c>
      <c r="P102" s="79">
        <v>1</v>
      </c>
      <c r="Q102" s="80">
        <v>17</v>
      </c>
      <c r="R102" s="79">
        <v>0</v>
      </c>
      <c r="S102" s="68">
        <v>0</v>
      </c>
    </row>
    <row r="103" spans="2:19" ht="17.25" customHeight="1" thickBot="1" x14ac:dyDescent="0.3">
      <c r="B103" s="309" t="s">
        <v>508</v>
      </c>
      <c r="C103" s="83">
        <f t="shared" si="0"/>
        <v>113</v>
      </c>
      <c r="D103" s="313">
        <v>55</v>
      </c>
      <c r="E103" s="83">
        <v>1</v>
      </c>
      <c r="F103" s="83">
        <v>58</v>
      </c>
      <c r="G103" s="83">
        <v>2</v>
      </c>
      <c r="H103" s="83"/>
      <c r="I103" s="84"/>
      <c r="J103" s="85">
        <v>1</v>
      </c>
      <c r="K103" s="86">
        <v>11</v>
      </c>
      <c r="L103" s="85">
        <v>1</v>
      </c>
      <c r="M103" s="86">
        <v>12</v>
      </c>
      <c r="N103" s="85">
        <v>1</v>
      </c>
      <c r="O103" s="86">
        <v>15</v>
      </c>
      <c r="P103" s="85">
        <v>1</v>
      </c>
      <c r="Q103" s="86">
        <v>17</v>
      </c>
      <c r="R103" s="85">
        <v>0</v>
      </c>
      <c r="S103" s="69">
        <v>0</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27" t="s">
        <v>225</v>
      </c>
      <c r="C105" s="628"/>
      <c r="D105" s="627" t="s">
        <v>226</v>
      </c>
      <c r="E105" s="628"/>
      <c r="F105" s="627" t="s">
        <v>227</v>
      </c>
      <c r="G105" s="628"/>
      <c r="H105" s="627" t="s">
        <v>228</v>
      </c>
      <c r="I105" s="628"/>
      <c r="J105" s="627" t="s">
        <v>229</v>
      </c>
      <c r="K105" s="628"/>
      <c r="L105" s="776" t="s">
        <v>230</v>
      </c>
      <c r="M105" s="777"/>
      <c r="N105" s="776" t="s">
        <v>231</v>
      </c>
      <c r="O105" s="777"/>
      <c r="P105" s="508" t="s">
        <v>24</v>
      </c>
      <c r="Q105" s="620"/>
      <c r="R105" s="620"/>
      <c r="S105" s="509"/>
    </row>
    <row r="106" spans="2:19" ht="17.25" customHeight="1" x14ac:dyDescent="0.25">
      <c r="B106" s="783" t="s">
        <v>218</v>
      </c>
      <c r="C106" s="622" t="s">
        <v>219</v>
      </c>
      <c r="D106" s="783" t="s">
        <v>218</v>
      </c>
      <c r="E106" s="622" t="s">
        <v>219</v>
      </c>
      <c r="F106" s="783" t="s">
        <v>218</v>
      </c>
      <c r="G106" s="622" t="s">
        <v>219</v>
      </c>
      <c r="H106" s="783" t="s">
        <v>218</v>
      </c>
      <c r="I106" s="622" t="s">
        <v>219</v>
      </c>
      <c r="J106" s="783" t="s">
        <v>218</v>
      </c>
      <c r="K106" s="622" t="s">
        <v>219</v>
      </c>
      <c r="L106" s="619" t="s">
        <v>218</v>
      </c>
      <c r="M106" s="479" t="s">
        <v>219</v>
      </c>
      <c r="N106" s="619" t="s">
        <v>218</v>
      </c>
      <c r="O106" s="479" t="s">
        <v>219</v>
      </c>
      <c r="P106" s="780"/>
      <c r="Q106" s="781"/>
      <c r="R106" s="781"/>
      <c r="S106" s="782"/>
    </row>
    <row r="107" spans="2:19" ht="17.25" customHeight="1" x14ac:dyDescent="0.25">
      <c r="B107" s="619"/>
      <c r="C107" s="479"/>
      <c r="D107" s="619"/>
      <c r="E107" s="479"/>
      <c r="F107" s="619"/>
      <c r="G107" s="479"/>
      <c r="H107" s="619"/>
      <c r="I107" s="479"/>
      <c r="J107" s="619"/>
      <c r="K107" s="479"/>
      <c r="L107" s="469"/>
      <c r="M107" s="481"/>
      <c r="N107" s="469"/>
      <c r="O107" s="481"/>
      <c r="P107" s="619" t="s">
        <v>153</v>
      </c>
      <c r="Q107" s="623" t="s">
        <v>461</v>
      </c>
      <c r="R107" s="623" t="s">
        <v>169</v>
      </c>
      <c r="S107" s="479" t="s">
        <v>170</v>
      </c>
    </row>
    <row r="108" spans="2:19" ht="17.25" customHeight="1" thickBot="1" x14ac:dyDescent="0.3">
      <c r="B108" s="619"/>
      <c r="C108" s="479"/>
      <c r="D108" s="619"/>
      <c r="E108" s="479"/>
      <c r="F108" s="619"/>
      <c r="G108" s="479"/>
      <c r="H108" s="619"/>
      <c r="I108" s="479"/>
      <c r="J108" s="619"/>
      <c r="K108" s="479"/>
      <c r="L108" s="470"/>
      <c r="M108" s="480"/>
      <c r="N108" s="470"/>
      <c r="O108" s="480"/>
      <c r="P108" s="470"/>
      <c r="Q108" s="624"/>
      <c r="R108" s="624"/>
      <c r="S108" s="480"/>
    </row>
    <row r="109" spans="2:19" ht="17.25" customHeight="1" x14ac:dyDescent="0.25">
      <c r="B109" s="107">
        <v>1</v>
      </c>
      <c r="C109" s="89">
        <v>12</v>
      </c>
      <c r="D109" s="90">
        <v>1</v>
      </c>
      <c r="E109" s="91">
        <v>13</v>
      </c>
      <c r="F109" s="90">
        <v>1</v>
      </c>
      <c r="G109" s="91">
        <v>22</v>
      </c>
      <c r="H109" s="90">
        <v>1</v>
      </c>
      <c r="I109" s="91">
        <v>17</v>
      </c>
      <c r="J109" s="90"/>
      <c r="K109" s="91"/>
      <c r="L109" s="90"/>
      <c r="M109" s="91"/>
      <c r="N109" s="90"/>
      <c r="O109" s="91"/>
      <c r="P109" s="267">
        <f>AVERAGE(Q109:S109)</f>
        <v>1</v>
      </c>
      <c r="Q109" s="268">
        <v>1</v>
      </c>
      <c r="R109" s="269">
        <v>1</v>
      </c>
      <c r="S109" s="270"/>
    </row>
    <row r="110" spans="2:19" ht="17.25" customHeight="1" x14ac:dyDescent="0.25">
      <c r="B110" s="194">
        <v>1</v>
      </c>
      <c r="C110" s="92">
        <v>19</v>
      </c>
      <c r="D110" s="93">
        <v>1</v>
      </c>
      <c r="E110" s="94">
        <v>13</v>
      </c>
      <c r="F110" s="93">
        <v>1</v>
      </c>
      <c r="G110" s="94">
        <v>14</v>
      </c>
      <c r="H110" s="93">
        <v>1</v>
      </c>
      <c r="I110" s="94">
        <v>22</v>
      </c>
      <c r="J110" s="93"/>
      <c r="K110" s="94"/>
      <c r="L110" s="93"/>
      <c r="M110" s="94"/>
      <c r="N110" s="93"/>
      <c r="O110" s="94"/>
      <c r="P110" s="410">
        <f t="shared" ref="P110:P113" si="1">AVERAGE(Q110:S110)</f>
        <v>1</v>
      </c>
      <c r="Q110" s="271">
        <v>1</v>
      </c>
      <c r="R110" s="272">
        <v>1</v>
      </c>
      <c r="S110" s="273"/>
    </row>
    <row r="111" spans="2:19" ht="17.25" customHeight="1" x14ac:dyDescent="0.25">
      <c r="B111" s="194">
        <v>1</v>
      </c>
      <c r="C111" s="95">
        <v>19</v>
      </c>
      <c r="D111" s="93">
        <v>1</v>
      </c>
      <c r="E111" s="94">
        <v>13</v>
      </c>
      <c r="F111" s="93">
        <v>1</v>
      </c>
      <c r="G111" s="94">
        <v>13</v>
      </c>
      <c r="H111" s="93">
        <v>1</v>
      </c>
      <c r="I111" s="94">
        <v>22</v>
      </c>
      <c r="J111" s="93"/>
      <c r="K111" s="94"/>
      <c r="L111" s="93"/>
      <c r="M111" s="94"/>
      <c r="N111" s="93"/>
      <c r="O111" s="94"/>
      <c r="P111" s="410">
        <f t="shared" si="1"/>
        <v>1</v>
      </c>
      <c r="Q111" s="271">
        <v>1</v>
      </c>
      <c r="R111" s="272">
        <v>1</v>
      </c>
      <c r="S111" s="273"/>
    </row>
    <row r="112" spans="2:19" ht="17.25" customHeight="1" x14ac:dyDescent="0.25">
      <c r="B112" s="255">
        <v>1</v>
      </c>
      <c r="C112" s="95">
        <v>13</v>
      </c>
      <c r="D112" s="96">
        <v>1</v>
      </c>
      <c r="E112" s="97">
        <v>19</v>
      </c>
      <c r="F112" s="96">
        <v>1</v>
      </c>
      <c r="G112" s="97">
        <v>13</v>
      </c>
      <c r="H112" s="96">
        <v>1</v>
      </c>
      <c r="I112" s="97">
        <v>13</v>
      </c>
      <c r="J112" s="96"/>
      <c r="K112" s="97"/>
      <c r="L112" s="96"/>
      <c r="M112" s="97"/>
      <c r="N112" s="96"/>
      <c r="O112" s="97"/>
      <c r="P112" s="410">
        <v>1</v>
      </c>
      <c r="Q112" s="271">
        <v>1</v>
      </c>
      <c r="R112" s="272">
        <v>1</v>
      </c>
      <c r="S112" s="273"/>
    </row>
    <row r="113" spans="2:20" ht="17.25" customHeight="1" thickBot="1" x14ac:dyDescent="0.3">
      <c r="B113" s="110">
        <v>1</v>
      </c>
      <c r="C113" s="98">
        <v>13</v>
      </c>
      <c r="D113" s="99">
        <v>1</v>
      </c>
      <c r="E113" s="100">
        <v>19</v>
      </c>
      <c r="F113" s="99">
        <v>1</v>
      </c>
      <c r="G113" s="100">
        <v>13</v>
      </c>
      <c r="H113" s="99">
        <v>1</v>
      </c>
      <c r="I113" s="100">
        <v>13</v>
      </c>
      <c r="J113" s="99"/>
      <c r="K113" s="100"/>
      <c r="L113" s="99"/>
      <c r="M113" s="100"/>
      <c r="N113" s="99"/>
      <c r="O113" s="100"/>
      <c r="P113" s="411">
        <f t="shared" si="1"/>
        <v>1</v>
      </c>
      <c r="Q113" s="274">
        <v>1</v>
      </c>
      <c r="R113" s="274">
        <v>1</v>
      </c>
      <c r="S113" s="275"/>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86" t="s">
        <v>233</v>
      </c>
      <c r="C115" s="786"/>
      <c r="D115" s="786"/>
      <c r="E115" s="786"/>
      <c r="F115" s="786"/>
      <c r="G115" s="786"/>
      <c r="H115" s="786"/>
      <c r="I115" s="786"/>
      <c r="J115" s="786"/>
      <c r="K115" s="786"/>
      <c r="L115" s="786"/>
      <c r="M115" s="786"/>
      <c r="N115" s="786"/>
      <c r="O115" s="786"/>
      <c r="P115" s="786"/>
      <c r="Q115" s="786"/>
      <c r="R115" s="786"/>
      <c r="S115" s="21"/>
    </row>
    <row r="116" spans="2:20" s="27" customFormat="1" ht="17.25" customHeight="1" x14ac:dyDescent="0.25">
      <c r="B116" s="28"/>
      <c r="C116" s="28"/>
      <c r="D116" s="28"/>
      <c r="E116" s="28"/>
      <c r="F116" s="28"/>
      <c r="G116" s="28"/>
      <c r="H116" s="28"/>
      <c r="S116" s="29"/>
    </row>
    <row r="117" spans="2:20" ht="17.25" customHeight="1" thickBot="1" x14ac:dyDescent="0.3">
      <c r="B117" s="999" t="s">
        <v>550</v>
      </c>
      <c r="C117" s="999"/>
      <c r="D117" s="999"/>
      <c r="E117" s="999"/>
      <c r="F117" s="999"/>
      <c r="G117" s="28"/>
      <c r="H117" s="28"/>
      <c r="I117" s="28"/>
      <c r="J117" s="28"/>
      <c r="K117" s="28"/>
      <c r="L117" s="28"/>
      <c r="M117" s="28"/>
      <c r="N117" s="28"/>
      <c r="O117" s="28"/>
      <c r="P117" s="28"/>
      <c r="Q117" s="28"/>
      <c r="R117" s="28"/>
      <c r="S117" s="28"/>
      <c r="T117" s="21"/>
    </row>
    <row r="118" spans="2:20" ht="17.25" customHeight="1" x14ac:dyDescent="0.25">
      <c r="B118" s="597" t="s">
        <v>618</v>
      </c>
      <c r="C118" s="598"/>
      <c r="D118" s="598"/>
      <c r="E118" s="598"/>
      <c r="F118" s="598"/>
      <c r="G118" s="598"/>
      <c r="H118" s="598"/>
      <c r="I118" s="598"/>
      <c r="J118" s="598"/>
      <c r="K118" s="598"/>
      <c r="L118" s="598"/>
      <c r="M118" s="598"/>
      <c r="N118" s="598"/>
      <c r="O118" s="598"/>
      <c r="P118" s="598"/>
      <c r="Q118" s="598"/>
      <c r="R118" s="599"/>
      <c r="S118" s="8"/>
    </row>
    <row r="119" spans="2:20" ht="17.25" customHeight="1" x14ac:dyDescent="0.25">
      <c r="B119" s="600"/>
      <c r="C119" s="601"/>
      <c r="D119" s="601"/>
      <c r="E119" s="601"/>
      <c r="F119" s="601"/>
      <c r="G119" s="601"/>
      <c r="H119" s="601"/>
      <c r="I119" s="601"/>
      <c r="J119" s="601"/>
      <c r="K119" s="601"/>
      <c r="L119" s="601"/>
      <c r="M119" s="601"/>
      <c r="N119" s="601"/>
      <c r="O119" s="601"/>
      <c r="P119" s="601"/>
      <c r="Q119" s="601"/>
      <c r="R119" s="602"/>
      <c r="S119" s="8"/>
    </row>
    <row r="120" spans="2:20" ht="17.25" customHeight="1" x14ac:dyDescent="0.25">
      <c r="B120" s="600"/>
      <c r="C120" s="601"/>
      <c r="D120" s="601"/>
      <c r="E120" s="601"/>
      <c r="F120" s="601"/>
      <c r="G120" s="601"/>
      <c r="H120" s="601"/>
      <c r="I120" s="601"/>
      <c r="J120" s="601"/>
      <c r="K120" s="601"/>
      <c r="L120" s="601"/>
      <c r="M120" s="601"/>
      <c r="N120" s="601"/>
      <c r="O120" s="601"/>
      <c r="P120" s="601"/>
      <c r="Q120" s="601"/>
      <c r="R120" s="602"/>
      <c r="S120" s="8"/>
    </row>
    <row r="121" spans="2:20" ht="17.25" customHeight="1" x14ac:dyDescent="0.25">
      <c r="B121" s="600"/>
      <c r="C121" s="601"/>
      <c r="D121" s="601"/>
      <c r="E121" s="601"/>
      <c r="F121" s="601"/>
      <c r="G121" s="601"/>
      <c r="H121" s="601"/>
      <c r="I121" s="601"/>
      <c r="J121" s="601"/>
      <c r="K121" s="601"/>
      <c r="L121" s="601"/>
      <c r="M121" s="601"/>
      <c r="N121" s="601"/>
      <c r="O121" s="601"/>
      <c r="P121" s="601"/>
      <c r="Q121" s="601"/>
      <c r="R121" s="602"/>
      <c r="S121" s="8"/>
    </row>
    <row r="122" spans="2:20" ht="17.25" customHeight="1" x14ac:dyDescent="0.25">
      <c r="B122" s="600"/>
      <c r="C122" s="601"/>
      <c r="D122" s="601"/>
      <c r="E122" s="601"/>
      <c r="F122" s="601"/>
      <c r="G122" s="601"/>
      <c r="H122" s="601"/>
      <c r="I122" s="601"/>
      <c r="J122" s="601"/>
      <c r="K122" s="601"/>
      <c r="L122" s="601"/>
      <c r="M122" s="601"/>
      <c r="N122" s="601"/>
      <c r="O122" s="601"/>
      <c r="P122" s="601"/>
      <c r="Q122" s="601"/>
      <c r="R122" s="602"/>
      <c r="S122" s="8"/>
    </row>
    <row r="123" spans="2:20" ht="17.25" customHeight="1" x14ac:dyDescent="0.25">
      <c r="B123" s="600"/>
      <c r="C123" s="601"/>
      <c r="D123" s="601"/>
      <c r="E123" s="601"/>
      <c r="F123" s="601"/>
      <c r="G123" s="601"/>
      <c r="H123" s="601"/>
      <c r="I123" s="601"/>
      <c r="J123" s="601"/>
      <c r="K123" s="601"/>
      <c r="L123" s="601"/>
      <c r="M123" s="601"/>
      <c r="N123" s="601"/>
      <c r="O123" s="601"/>
      <c r="P123" s="601"/>
      <c r="Q123" s="601"/>
      <c r="R123" s="602"/>
      <c r="S123" s="8"/>
    </row>
    <row r="124" spans="2:20" ht="17.25" customHeight="1" thickBot="1" x14ac:dyDescent="0.3">
      <c r="B124" s="603"/>
      <c r="C124" s="604"/>
      <c r="D124" s="604"/>
      <c r="E124" s="604"/>
      <c r="F124" s="604"/>
      <c r="G124" s="604"/>
      <c r="H124" s="604"/>
      <c r="I124" s="604"/>
      <c r="J124" s="604"/>
      <c r="K124" s="604"/>
      <c r="L124" s="604"/>
      <c r="M124" s="604"/>
      <c r="N124" s="604"/>
      <c r="O124" s="604"/>
      <c r="P124" s="604"/>
      <c r="Q124" s="604"/>
      <c r="R124" s="60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99" t="s">
        <v>551</v>
      </c>
      <c r="C126" s="999"/>
      <c r="D126" s="999"/>
      <c r="E126" s="999"/>
      <c r="F126" s="999"/>
      <c r="G126" s="7"/>
      <c r="H126" s="7"/>
      <c r="I126" s="7"/>
      <c r="J126" s="7"/>
      <c r="K126" s="7"/>
      <c r="L126" s="7"/>
      <c r="M126" s="7"/>
      <c r="N126" s="7"/>
      <c r="O126" s="7"/>
      <c r="P126" s="7"/>
      <c r="Q126" s="7"/>
      <c r="R126" s="7"/>
      <c r="S126" s="7"/>
      <c r="T126" s="16"/>
    </row>
    <row r="127" spans="2:20" ht="17.25" customHeight="1" x14ac:dyDescent="0.25">
      <c r="B127" s="597" t="s">
        <v>603</v>
      </c>
      <c r="C127" s="598"/>
      <c r="D127" s="598"/>
      <c r="E127" s="598"/>
      <c r="F127" s="598"/>
      <c r="G127" s="598"/>
      <c r="H127" s="598"/>
      <c r="I127" s="598"/>
      <c r="J127" s="598"/>
      <c r="K127" s="598"/>
      <c r="L127" s="598"/>
      <c r="M127" s="598"/>
      <c r="N127" s="598"/>
      <c r="O127" s="598"/>
      <c r="P127" s="598"/>
      <c r="Q127" s="598"/>
      <c r="R127" s="599"/>
      <c r="S127" s="8"/>
    </row>
    <row r="128" spans="2:20" ht="17.25" customHeight="1" x14ac:dyDescent="0.25">
      <c r="B128" s="600"/>
      <c r="C128" s="601"/>
      <c r="D128" s="601"/>
      <c r="E128" s="601"/>
      <c r="F128" s="601"/>
      <c r="G128" s="601"/>
      <c r="H128" s="601"/>
      <c r="I128" s="601"/>
      <c r="J128" s="601"/>
      <c r="K128" s="601"/>
      <c r="L128" s="601"/>
      <c r="M128" s="601"/>
      <c r="N128" s="601"/>
      <c r="O128" s="601"/>
      <c r="P128" s="601"/>
      <c r="Q128" s="601"/>
      <c r="R128" s="602"/>
      <c r="S128" s="8"/>
    </row>
    <row r="129" spans="2:19" ht="17.25" customHeight="1" x14ac:dyDescent="0.25">
      <c r="B129" s="600"/>
      <c r="C129" s="601"/>
      <c r="D129" s="601"/>
      <c r="E129" s="601"/>
      <c r="F129" s="601"/>
      <c r="G129" s="601"/>
      <c r="H129" s="601"/>
      <c r="I129" s="601"/>
      <c r="J129" s="601"/>
      <c r="K129" s="601"/>
      <c r="L129" s="601"/>
      <c r="M129" s="601"/>
      <c r="N129" s="601"/>
      <c r="O129" s="601"/>
      <c r="P129" s="601"/>
      <c r="Q129" s="601"/>
      <c r="R129" s="602"/>
      <c r="S129" s="8"/>
    </row>
    <row r="130" spans="2:19" ht="17.25" customHeight="1" x14ac:dyDescent="0.25">
      <c r="B130" s="600"/>
      <c r="C130" s="601"/>
      <c r="D130" s="601"/>
      <c r="E130" s="601"/>
      <c r="F130" s="601"/>
      <c r="G130" s="601"/>
      <c r="H130" s="601"/>
      <c r="I130" s="601"/>
      <c r="J130" s="601"/>
      <c r="K130" s="601"/>
      <c r="L130" s="601"/>
      <c r="M130" s="601"/>
      <c r="N130" s="601"/>
      <c r="O130" s="601"/>
      <c r="P130" s="601"/>
      <c r="Q130" s="601"/>
      <c r="R130" s="602"/>
      <c r="S130" s="8"/>
    </row>
    <row r="131" spans="2:19" ht="17.25" customHeight="1" x14ac:dyDescent="0.25">
      <c r="B131" s="600"/>
      <c r="C131" s="601"/>
      <c r="D131" s="601"/>
      <c r="E131" s="601"/>
      <c r="F131" s="601"/>
      <c r="G131" s="601"/>
      <c r="H131" s="601"/>
      <c r="I131" s="601"/>
      <c r="J131" s="601"/>
      <c r="K131" s="601"/>
      <c r="L131" s="601"/>
      <c r="M131" s="601"/>
      <c r="N131" s="601"/>
      <c r="O131" s="601"/>
      <c r="P131" s="601"/>
      <c r="Q131" s="601"/>
      <c r="R131" s="602"/>
      <c r="S131" s="8"/>
    </row>
    <row r="132" spans="2:19" ht="17.25" customHeight="1" x14ac:dyDescent="0.25">
      <c r="B132" s="600"/>
      <c r="C132" s="601"/>
      <c r="D132" s="601"/>
      <c r="E132" s="601"/>
      <c r="F132" s="601"/>
      <c r="G132" s="601"/>
      <c r="H132" s="601"/>
      <c r="I132" s="601"/>
      <c r="J132" s="601"/>
      <c r="K132" s="601"/>
      <c r="L132" s="601"/>
      <c r="M132" s="601"/>
      <c r="N132" s="601"/>
      <c r="O132" s="601"/>
      <c r="P132" s="601"/>
      <c r="Q132" s="601"/>
      <c r="R132" s="602"/>
      <c r="S132" s="8"/>
    </row>
    <row r="133" spans="2:19" ht="17.25" customHeight="1" thickBot="1" x14ac:dyDescent="0.3">
      <c r="B133" s="603"/>
      <c r="C133" s="604"/>
      <c r="D133" s="604"/>
      <c r="E133" s="604"/>
      <c r="F133" s="604"/>
      <c r="G133" s="604"/>
      <c r="H133" s="604"/>
      <c r="I133" s="604"/>
      <c r="J133" s="604"/>
      <c r="K133" s="604"/>
      <c r="L133" s="604"/>
      <c r="M133" s="604"/>
      <c r="N133" s="604"/>
      <c r="O133" s="604"/>
      <c r="P133" s="604"/>
      <c r="Q133" s="604"/>
      <c r="R133" s="605"/>
      <c r="S133" s="8"/>
    </row>
    <row r="134" spans="2:19" ht="17.25" customHeight="1" x14ac:dyDescent="0.25">
      <c r="B134" s="6"/>
      <c r="C134" s="7"/>
      <c r="D134" s="7"/>
      <c r="E134" s="7"/>
      <c r="F134" s="7"/>
      <c r="G134" s="7"/>
      <c r="H134" s="7"/>
      <c r="I134" s="7"/>
      <c r="J134" s="7"/>
      <c r="K134" s="7"/>
      <c r="L134" s="7"/>
      <c r="M134" s="7"/>
      <c r="N134" s="7"/>
      <c r="O134" s="7"/>
      <c r="P134" s="7"/>
      <c r="Q134" s="7"/>
      <c r="R134" s="7"/>
      <c r="S134" s="8"/>
    </row>
    <row r="135" spans="2:19" ht="17.25" customHeight="1" x14ac:dyDescent="0.25">
      <c r="B135" s="6"/>
      <c r="C135" s="7"/>
      <c r="D135" s="7"/>
      <c r="E135" s="7"/>
      <c r="F135" s="7"/>
      <c r="G135" s="7"/>
      <c r="H135" s="7"/>
      <c r="K135" s="7"/>
      <c r="L135" s="7"/>
      <c r="M135" s="7"/>
      <c r="N135" s="7"/>
      <c r="O135" s="7"/>
      <c r="P135" s="7"/>
      <c r="Q135" s="7"/>
      <c r="R135" s="7"/>
      <c r="S135" s="8"/>
    </row>
    <row r="136" spans="2:19" ht="17.25" customHeight="1" x14ac:dyDescent="0.25">
      <c r="B136" s="646" t="s">
        <v>232</v>
      </c>
      <c r="C136" s="646"/>
      <c r="D136" s="646"/>
      <c r="E136" s="646"/>
      <c r="F136" s="646"/>
      <c r="G136" s="2"/>
      <c r="H136" s="2"/>
    </row>
    <row r="137" spans="2:19" ht="17.25" customHeight="1" x14ac:dyDescent="0.25">
      <c r="B137" s="2"/>
      <c r="C137" s="2"/>
      <c r="D137" s="2"/>
      <c r="E137" s="2"/>
      <c r="F137" s="2"/>
      <c r="G137" s="2"/>
      <c r="H137" s="2"/>
      <c r="I137" s="2"/>
      <c r="J137" s="2"/>
    </row>
    <row r="138" spans="2:19" ht="17.25" customHeight="1" thickBot="1" x14ac:dyDescent="0.3">
      <c r="B138" s="671" t="s">
        <v>253</v>
      </c>
      <c r="C138" s="671"/>
      <c r="D138" s="671"/>
      <c r="E138" s="671"/>
    </row>
    <row r="139" spans="2:19" ht="17.25" customHeight="1" x14ac:dyDescent="0.25">
      <c r="B139" s="594" t="s">
        <v>234</v>
      </c>
      <c r="C139" s="620" t="s">
        <v>25</v>
      </c>
      <c r="D139" s="594" t="s">
        <v>26</v>
      </c>
      <c r="E139" s="489" t="s">
        <v>27</v>
      </c>
      <c r="F139" s="594" t="s">
        <v>28</v>
      </c>
      <c r="G139" s="620" t="s">
        <v>29</v>
      </c>
      <c r="H139" s="476" t="s">
        <v>30</v>
      </c>
      <c r="I139" s="620" t="s">
        <v>31</v>
      </c>
      <c r="J139" s="594" t="s">
        <v>32</v>
      </c>
      <c r="K139" s="594" t="s">
        <v>493</v>
      </c>
      <c r="L139" s="594" t="s">
        <v>494</v>
      </c>
      <c r="M139" s="594" t="s">
        <v>33</v>
      </c>
      <c r="N139" s="476" t="s">
        <v>496</v>
      </c>
      <c r="O139" s="784" t="s">
        <v>462</v>
      </c>
      <c r="P139" s="785"/>
    </row>
    <row r="140" spans="2:19" ht="17.25" customHeight="1" x14ac:dyDescent="0.25">
      <c r="B140" s="595"/>
      <c r="C140" s="621"/>
      <c r="D140" s="595"/>
      <c r="E140" s="748"/>
      <c r="F140" s="595"/>
      <c r="G140" s="621"/>
      <c r="H140" s="477"/>
      <c r="I140" s="621"/>
      <c r="J140" s="595"/>
      <c r="K140" s="595"/>
      <c r="L140" s="595"/>
      <c r="M140" s="595"/>
      <c r="N140" s="477"/>
      <c r="O140" s="749" t="s">
        <v>495</v>
      </c>
      <c r="P140" s="616" t="s">
        <v>552</v>
      </c>
    </row>
    <row r="141" spans="2:19" ht="17.25" customHeight="1" x14ac:dyDescent="0.25">
      <c r="B141" s="595"/>
      <c r="C141" s="621"/>
      <c r="D141" s="595"/>
      <c r="E141" s="748"/>
      <c r="F141" s="595"/>
      <c r="G141" s="621"/>
      <c r="H141" s="477"/>
      <c r="I141" s="621"/>
      <c r="J141" s="595"/>
      <c r="K141" s="595"/>
      <c r="L141" s="595"/>
      <c r="M141" s="595"/>
      <c r="N141" s="477"/>
      <c r="O141" s="750"/>
      <c r="P141" s="617"/>
    </row>
    <row r="142" spans="2:19" ht="17.25" customHeight="1" x14ac:dyDescent="0.25">
      <c r="B142" s="595"/>
      <c r="C142" s="621"/>
      <c r="D142" s="595"/>
      <c r="E142" s="748"/>
      <c r="F142" s="595"/>
      <c r="G142" s="621"/>
      <c r="H142" s="477"/>
      <c r="I142" s="621"/>
      <c r="J142" s="595"/>
      <c r="K142" s="595"/>
      <c r="L142" s="595"/>
      <c r="M142" s="595"/>
      <c r="N142" s="477"/>
      <c r="O142" s="750"/>
      <c r="P142" s="617"/>
    </row>
    <row r="143" spans="2:19" ht="17.25" customHeight="1" x14ac:dyDescent="0.25">
      <c r="B143" s="595"/>
      <c r="C143" s="621"/>
      <c r="D143" s="595"/>
      <c r="E143" s="748"/>
      <c r="F143" s="595"/>
      <c r="G143" s="621"/>
      <c r="H143" s="477"/>
      <c r="I143" s="621"/>
      <c r="J143" s="595"/>
      <c r="K143" s="595"/>
      <c r="L143" s="595"/>
      <c r="M143" s="595"/>
      <c r="N143" s="477"/>
      <c r="O143" s="750"/>
      <c r="P143" s="617"/>
    </row>
    <row r="144" spans="2:19" ht="17.25" customHeight="1" x14ac:dyDescent="0.25">
      <c r="B144" s="595"/>
      <c r="C144" s="621"/>
      <c r="D144" s="595"/>
      <c r="E144" s="748"/>
      <c r="F144" s="595"/>
      <c r="G144" s="621"/>
      <c r="H144" s="477"/>
      <c r="I144" s="621"/>
      <c r="J144" s="595"/>
      <c r="K144" s="595"/>
      <c r="L144" s="595"/>
      <c r="M144" s="595"/>
      <c r="N144" s="477"/>
      <c r="O144" s="750"/>
      <c r="P144" s="617"/>
    </row>
    <row r="145" spans="2:16" ht="17.25" customHeight="1" x14ac:dyDescent="0.25">
      <c r="B145" s="595"/>
      <c r="C145" s="621"/>
      <c r="D145" s="595"/>
      <c r="E145" s="748"/>
      <c r="F145" s="595"/>
      <c r="G145" s="621"/>
      <c r="H145" s="477"/>
      <c r="I145" s="621"/>
      <c r="J145" s="595"/>
      <c r="K145" s="595"/>
      <c r="L145" s="595"/>
      <c r="M145" s="595"/>
      <c r="N145" s="477"/>
      <c r="O145" s="750"/>
      <c r="P145" s="617"/>
    </row>
    <row r="146" spans="2:16" ht="17.25" customHeight="1" x14ac:dyDescent="0.25">
      <c r="B146" s="595"/>
      <c r="C146" s="621"/>
      <c r="D146" s="595"/>
      <c r="E146" s="748"/>
      <c r="F146" s="595"/>
      <c r="G146" s="621"/>
      <c r="H146" s="477"/>
      <c r="I146" s="621"/>
      <c r="J146" s="595"/>
      <c r="K146" s="595"/>
      <c r="L146" s="595"/>
      <c r="M146" s="595"/>
      <c r="N146" s="477"/>
      <c r="O146" s="750"/>
      <c r="P146" s="617"/>
    </row>
    <row r="147" spans="2:16" ht="17.25" customHeight="1" thickBot="1" x14ac:dyDescent="0.3">
      <c r="B147" s="595"/>
      <c r="C147" s="621"/>
      <c r="D147" s="595"/>
      <c r="E147" s="748"/>
      <c r="F147" s="595"/>
      <c r="G147" s="621"/>
      <c r="H147" s="477"/>
      <c r="I147" s="621"/>
      <c r="J147" s="595"/>
      <c r="K147" s="595"/>
      <c r="L147" s="596"/>
      <c r="M147" s="596"/>
      <c r="N147" s="478"/>
      <c r="O147" s="751"/>
      <c r="P147" s="618"/>
    </row>
    <row r="148" spans="2:16" ht="17.25" customHeight="1" thickBot="1" x14ac:dyDescent="0.3">
      <c r="B148" s="202" t="s">
        <v>77</v>
      </c>
      <c r="C148" s="101">
        <v>0</v>
      </c>
      <c r="D148" s="102">
        <v>1</v>
      </c>
      <c r="E148" s="70">
        <v>0</v>
      </c>
      <c r="F148" s="102">
        <v>0</v>
      </c>
      <c r="G148" s="70">
        <v>1</v>
      </c>
      <c r="H148" s="102">
        <v>0</v>
      </c>
      <c r="I148" s="70">
        <v>0</v>
      </c>
      <c r="J148" s="102">
        <v>0</v>
      </c>
      <c r="K148" s="102">
        <v>0</v>
      </c>
      <c r="L148" s="70">
        <v>0</v>
      </c>
      <c r="M148" s="102">
        <v>0</v>
      </c>
      <c r="N148" s="70">
        <v>0</v>
      </c>
      <c r="O148" s="107">
        <v>0</v>
      </c>
      <c r="P148" s="109">
        <v>0</v>
      </c>
    </row>
    <row r="149" spans="2:16" ht="17.25" customHeight="1" thickBot="1" x14ac:dyDescent="0.3">
      <c r="B149" s="203" t="s">
        <v>235</v>
      </c>
      <c r="C149" s="104">
        <v>0</v>
      </c>
      <c r="D149" s="105">
        <v>0</v>
      </c>
      <c r="E149" s="72">
        <v>0</v>
      </c>
      <c r="F149" s="105">
        <v>0</v>
      </c>
      <c r="G149" s="72">
        <v>0</v>
      </c>
      <c r="H149" s="105">
        <v>0</v>
      </c>
      <c r="I149" s="72">
        <v>0</v>
      </c>
      <c r="J149" s="105">
        <v>0</v>
      </c>
      <c r="K149" s="105">
        <v>0</v>
      </c>
      <c r="L149" s="72">
        <v>0</v>
      </c>
      <c r="M149" s="105">
        <v>0</v>
      </c>
      <c r="N149" s="72">
        <v>0</v>
      </c>
      <c r="O149" s="110">
        <v>0</v>
      </c>
      <c r="P149" s="112">
        <v>0</v>
      </c>
    </row>
    <row r="150" spans="2:16" ht="17.25" customHeight="1" x14ac:dyDescent="0.25">
      <c r="B150" s="49"/>
      <c r="C150" s="49"/>
      <c r="D150" s="49"/>
      <c r="E150" s="49"/>
      <c r="F150" s="49"/>
      <c r="G150" s="49"/>
      <c r="H150" s="49"/>
      <c r="I150" s="49"/>
      <c r="J150" s="49"/>
      <c r="K150" s="50"/>
      <c r="L150" s="50"/>
      <c r="M150" s="50"/>
      <c r="N150" s="50"/>
      <c r="O150" s="50"/>
      <c r="P150" s="49"/>
    </row>
    <row r="151" spans="2:16" ht="17.25" customHeight="1" thickBot="1" x14ac:dyDescent="0.3">
      <c r="B151" s="671" t="s">
        <v>254</v>
      </c>
      <c r="C151" s="671"/>
      <c r="D151" s="671"/>
      <c r="E151" s="671"/>
      <c r="F151" s="49"/>
      <c r="G151" s="49"/>
      <c r="H151" s="49"/>
      <c r="I151" s="49"/>
      <c r="J151" s="49"/>
      <c r="K151" s="49"/>
      <c r="L151" s="49"/>
      <c r="M151" s="49"/>
      <c r="N151" s="49"/>
      <c r="O151" s="49"/>
      <c r="P151" s="49"/>
    </row>
    <row r="152" spans="2:16" ht="17.25" customHeight="1" x14ac:dyDescent="0.25">
      <c r="B152" s="594" t="s">
        <v>234</v>
      </c>
      <c r="C152" s="594" t="s">
        <v>463</v>
      </c>
      <c r="D152" s="594" t="s">
        <v>464</v>
      </c>
      <c r="E152" s="476" t="s">
        <v>34</v>
      </c>
      <c r="F152" s="594" t="s">
        <v>465</v>
      </c>
      <c r="G152" s="594" t="s">
        <v>466</v>
      </c>
      <c r="H152" s="476" t="s">
        <v>35</v>
      </c>
      <c r="I152" s="594" t="s">
        <v>467</v>
      </c>
      <c r="J152" s="594" t="s">
        <v>468</v>
      </c>
      <c r="K152" s="594" t="s">
        <v>497</v>
      </c>
      <c r="L152" s="594" t="s">
        <v>498</v>
      </c>
      <c r="M152" s="476" t="s">
        <v>36</v>
      </c>
      <c r="N152" s="476" t="s">
        <v>37</v>
      </c>
      <c r="O152" s="476" t="s">
        <v>525</v>
      </c>
      <c r="P152" s="49"/>
    </row>
    <row r="153" spans="2:16" ht="17.25" customHeight="1" x14ac:dyDescent="0.25">
      <c r="B153" s="595"/>
      <c r="C153" s="595"/>
      <c r="D153" s="595"/>
      <c r="E153" s="477"/>
      <c r="F153" s="595"/>
      <c r="G153" s="595"/>
      <c r="H153" s="477"/>
      <c r="I153" s="595"/>
      <c r="J153" s="595"/>
      <c r="K153" s="595"/>
      <c r="L153" s="595"/>
      <c r="M153" s="477"/>
      <c r="N153" s="477"/>
      <c r="O153" s="477"/>
      <c r="P153" s="49"/>
    </row>
    <row r="154" spans="2:16" ht="17.25" customHeight="1" x14ac:dyDescent="0.25">
      <c r="B154" s="595"/>
      <c r="C154" s="595"/>
      <c r="D154" s="595"/>
      <c r="E154" s="477"/>
      <c r="F154" s="595"/>
      <c r="G154" s="595"/>
      <c r="H154" s="477"/>
      <c r="I154" s="595"/>
      <c r="J154" s="595"/>
      <c r="K154" s="595"/>
      <c r="L154" s="595"/>
      <c r="M154" s="477"/>
      <c r="N154" s="477"/>
      <c r="O154" s="477"/>
      <c r="P154" s="49"/>
    </row>
    <row r="155" spans="2:16" ht="17.25" customHeight="1" x14ac:dyDescent="0.25">
      <c r="B155" s="595"/>
      <c r="C155" s="595"/>
      <c r="D155" s="595"/>
      <c r="E155" s="477"/>
      <c r="F155" s="595"/>
      <c r="G155" s="595"/>
      <c r="H155" s="477"/>
      <c r="I155" s="595"/>
      <c r="J155" s="595"/>
      <c r="K155" s="595"/>
      <c r="L155" s="595"/>
      <c r="M155" s="477"/>
      <c r="N155" s="477"/>
      <c r="O155" s="477"/>
      <c r="P155" s="49"/>
    </row>
    <row r="156" spans="2:16" ht="17.25" customHeight="1" x14ac:dyDescent="0.25">
      <c r="B156" s="595"/>
      <c r="C156" s="595"/>
      <c r="D156" s="595"/>
      <c r="E156" s="477"/>
      <c r="F156" s="595"/>
      <c r="G156" s="595"/>
      <c r="H156" s="477"/>
      <c r="I156" s="595"/>
      <c r="J156" s="595"/>
      <c r="K156" s="595"/>
      <c r="L156" s="595"/>
      <c r="M156" s="477"/>
      <c r="N156" s="477"/>
      <c r="O156" s="477"/>
      <c r="P156" s="49"/>
    </row>
    <row r="157" spans="2:16" ht="17.25" customHeight="1" x14ac:dyDescent="0.25">
      <c r="B157" s="595"/>
      <c r="C157" s="595"/>
      <c r="D157" s="595"/>
      <c r="E157" s="477"/>
      <c r="F157" s="595"/>
      <c r="G157" s="595"/>
      <c r="H157" s="477"/>
      <c r="I157" s="595"/>
      <c r="J157" s="595"/>
      <c r="K157" s="595"/>
      <c r="L157" s="595"/>
      <c r="M157" s="477"/>
      <c r="N157" s="477"/>
      <c r="O157" s="477"/>
      <c r="P157" s="49"/>
    </row>
    <row r="158" spans="2:16" ht="17.25" customHeight="1" x14ac:dyDescent="0.25">
      <c r="B158" s="595"/>
      <c r="C158" s="595"/>
      <c r="D158" s="595"/>
      <c r="E158" s="477"/>
      <c r="F158" s="595"/>
      <c r="G158" s="595"/>
      <c r="H158" s="477"/>
      <c r="I158" s="595"/>
      <c r="J158" s="595"/>
      <c r="K158" s="595"/>
      <c r="L158" s="595"/>
      <c r="M158" s="477"/>
      <c r="N158" s="477"/>
      <c r="O158" s="477"/>
      <c r="P158" s="49"/>
    </row>
    <row r="159" spans="2:16" ht="17.25" customHeight="1" x14ac:dyDescent="0.25">
      <c r="B159" s="595"/>
      <c r="C159" s="595"/>
      <c r="D159" s="595"/>
      <c r="E159" s="477"/>
      <c r="F159" s="595"/>
      <c r="G159" s="595"/>
      <c r="H159" s="477"/>
      <c r="I159" s="595"/>
      <c r="J159" s="595"/>
      <c r="K159" s="595"/>
      <c r="L159" s="595"/>
      <c r="M159" s="477"/>
      <c r="N159" s="477"/>
      <c r="O159" s="477"/>
      <c r="P159" s="49"/>
    </row>
    <row r="160" spans="2:16" ht="17.25" customHeight="1" x14ac:dyDescent="0.25">
      <c r="B160" s="595"/>
      <c r="C160" s="595"/>
      <c r="D160" s="595"/>
      <c r="E160" s="477"/>
      <c r="F160" s="595"/>
      <c r="G160" s="595"/>
      <c r="H160" s="477"/>
      <c r="I160" s="595"/>
      <c r="J160" s="595"/>
      <c r="K160" s="595"/>
      <c r="L160" s="595"/>
      <c r="M160" s="477"/>
      <c r="N160" s="477"/>
      <c r="O160" s="477"/>
      <c r="P160" s="49"/>
    </row>
    <row r="161" spans="2:19" ht="17.25" customHeight="1" thickBot="1" x14ac:dyDescent="0.3">
      <c r="B161" s="595"/>
      <c r="C161" s="595"/>
      <c r="D161" s="595"/>
      <c r="E161" s="477"/>
      <c r="F161" s="595"/>
      <c r="G161" s="595"/>
      <c r="H161" s="477"/>
      <c r="I161" s="595"/>
      <c r="J161" s="595"/>
      <c r="K161" s="595"/>
      <c r="L161" s="596"/>
      <c r="M161" s="478"/>
      <c r="N161" s="478"/>
      <c r="O161" s="478"/>
      <c r="P161" s="49"/>
    </row>
    <row r="162" spans="2:19" ht="17.25" customHeight="1" thickBot="1" x14ac:dyDescent="0.3">
      <c r="B162" s="202" t="s">
        <v>77</v>
      </c>
      <c r="C162" s="101">
        <v>1</v>
      </c>
      <c r="D162" s="102">
        <v>1</v>
      </c>
      <c r="E162" s="70">
        <v>0</v>
      </c>
      <c r="F162" s="102">
        <v>1</v>
      </c>
      <c r="G162" s="70">
        <v>1</v>
      </c>
      <c r="H162" s="102">
        <v>0</v>
      </c>
      <c r="I162" s="70">
        <v>0</v>
      </c>
      <c r="J162" s="102">
        <v>0</v>
      </c>
      <c r="K162" s="102">
        <v>0</v>
      </c>
      <c r="L162" s="70">
        <v>0</v>
      </c>
      <c r="M162" s="102">
        <v>0</v>
      </c>
      <c r="N162" s="103">
        <v>0</v>
      </c>
      <c r="O162" s="103">
        <v>0</v>
      </c>
      <c r="P162" s="49"/>
    </row>
    <row r="163" spans="2:19" ht="17.25" customHeight="1" thickBot="1" x14ac:dyDescent="0.3">
      <c r="B163" s="203" t="s">
        <v>235</v>
      </c>
      <c r="C163" s="104">
        <v>0</v>
      </c>
      <c r="D163" s="105">
        <v>0</v>
      </c>
      <c r="E163" s="72">
        <v>0</v>
      </c>
      <c r="F163" s="105">
        <v>0</v>
      </c>
      <c r="G163" s="72">
        <v>0</v>
      </c>
      <c r="H163" s="105">
        <v>0</v>
      </c>
      <c r="I163" s="72">
        <v>0</v>
      </c>
      <c r="J163" s="105">
        <v>0</v>
      </c>
      <c r="K163" s="105">
        <v>0</v>
      </c>
      <c r="L163" s="72">
        <v>0</v>
      </c>
      <c r="M163" s="105">
        <v>0</v>
      </c>
      <c r="N163" s="106">
        <v>0</v>
      </c>
      <c r="O163" s="106">
        <v>0</v>
      </c>
      <c r="P163" s="49"/>
    </row>
    <row r="164" spans="2:19" ht="17.25" customHeight="1" x14ac:dyDescent="0.25">
      <c r="B164" s="45"/>
      <c r="C164" s="46"/>
      <c r="D164" s="46"/>
      <c r="E164" s="46"/>
      <c r="F164" s="46"/>
      <c r="G164" s="46"/>
      <c r="H164" s="46"/>
      <c r="I164" s="46"/>
      <c r="J164" s="46"/>
      <c r="K164" s="46"/>
      <c r="L164" s="46"/>
    </row>
    <row r="165" spans="2:19" ht="17.25" customHeight="1" x14ac:dyDescent="0.25">
      <c r="B165" s="646" t="s">
        <v>236</v>
      </c>
      <c r="C165" s="646"/>
      <c r="D165" s="646"/>
      <c r="E165" s="646"/>
    </row>
    <row r="166" spans="2:19" ht="17.25" customHeight="1" thickBot="1" x14ac:dyDescent="0.3">
      <c r="H166" s="475" t="s">
        <v>700</v>
      </c>
      <c r="I166" s="475"/>
      <c r="J166" s="475"/>
      <c r="K166" s="23"/>
      <c r="L166" s="23"/>
      <c r="M166" s="23"/>
      <c r="N166" s="23"/>
      <c r="O166" s="23"/>
      <c r="P166" s="23"/>
      <c r="Q166" s="23"/>
      <c r="R166" s="23"/>
      <c r="S166" s="23"/>
    </row>
    <row r="167" spans="2:19" ht="17.25" customHeight="1" x14ac:dyDescent="0.25">
      <c r="B167" s="759" t="s">
        <v>234</v>
      </c>
      <c r="C167" s="975" t="s">
        <v>38</v>
      </c>
      <c r="D167" s="1000" t="s">
        <v>39</v>
      </c>
      <c r="E167" s="1000" t="s">
        <v>40</v>
      </c>
      <c r="F167" s="985" t="s">
        <v>41</v>
      </c>
      <c r="H167" s="761" t="s">
        <v>701</v>
      </c>
      <c r="I167" s="762"/>
      <c r="J167" s="762"/>
      <c r="K167" s="762"/>
      <c r="L167" s="762"/>
      <c r="M167" s="762"/>
      <c r="N167" s="762"/>
      <c r="O167" s="762"/>
      <c r="P167" s="762"/>
      <c r="Q167" s="762"/>
      <c r="R167" s="762"/>
      <c r="S167" s="763"/>
    </row>
    <row r="168" spans="2:19" ht="17.25" customHeight="1" x14ac:dyDescent="0.25">
      <c r="B168" s="760"/>
      <c r="C168" s="976"/>
      <c r="D168" s="1001"/>
      <c r="E168" s="1001"/>
      <c r="F168" s="986"/>
      <c r="H168" s="764"/>
      <c r="I168" s="765"/>
      <c r="J168" s="765"/>
      <c r="K168" s="765"/>
      <c r="L168" s="765"/>
      <c r="M168" s="765"/>
      <c r="N168" s="765"/>
      <c r="O168" s="765"/>
      <c r="P168" s="765"/>
      <c r="Q168" s="765"/>
      <c r="R168" s="765"/>
      <c r="S168" s="766"/>
    </row>
    <row r="169" spans="2:19" ht="17.25" customHeight="1" x14ac:dyDescent="0.25">
      <c r="B169" s="760"/>
      <c r="C169" s="976"/>
      <c r="D169" s="1001"/>
      <c r="E169" s="1001"/>
      <c r="F169" s="986"/>
      <c r="H169" s="764"/>
      <c r="I169" s="765"/>
      <c r="J169" s="765"/>
      <c r="K169" s="765"/>
      <c r="L169" s="765"/>
      <c r="M169" s="765"/>
      <c r="N169" s="765"/>
      <c r="O169" s="765"/>
      <c r="P169" s="765"/>
      <c r="Q169" s="765"/>
      <c r="R169" s="765"/>
      <c r="S169" s="766"/>
    </row>
    <row r="170" spans="2:19" ht="17.25" customHeight="1" x14ac:dyDescent="0.25">
      <c r="B170" s="760"/>
      <c r="C170" s="976"/>
      <c r="D170" s="1001"/>
      <c r="E170" s="1001"/>
      <c r="F170" s="986"/>
      <c r="H170" s="764"/>
      <c r="I170" s="765"/>
      <c r="J170" s="765"/>
      <c r="K170" s="765"/>
      <c r="L170" s="765"/>
      <c r="M170" s="765"/>
      <c r="N170" s="765"/>
      <c r="O170" s="765"/>
      <c r="P170" s="765"/>
      <c r="Q170" s="765"/>
      <c r="R170" s="765"/>
      <c r="S170" s="766"/>
    </row>
    <row r="171" spans="2:19" ht="17.25" customHeight="1" thickBot="1" x14ac:dyDescent="0.3">
      <c r="B171" s="760"/>
      <c r="C171" s="976"/>
      <c r="D171" s="1002"/>
      <c r="E171" s="1002"/>
      <c r="F171" s="987"/>
      <c r="H171" s="764"/>
      <c r="I171" s="765"/>
      <c r="J171" s="765"/>
      <c r="K171" s="765"/>
      <c r="L171" s="765"/>
      <c r="M171" s="765"/>
      <c r="N171" s="765"/>
      <c r="O171" s="765"/>
      <c r="P171" s="765"/>
      <c r="Q171" s="765"/>
      <c r="R171" s="765"/>
      <c r="S171" s="766"/>
    </row>
    <row r="172" spans="2:19" ht="17.25" customHeight="1" thickBot="1" x14ac:dyDescent="0.3">
      <c r="B172" s="307" t="s">
        <v>77</v>
      </c>
      <c r="C172" s="107">
        <f>SUM(D172:F172)</f>
        <v>0</v>
      </c>
      <c r="D172" s="108">
        <v>0</v>
      </c>
      <c r="E172" s="108">
        <v>0</v>
      </c>
      <c r="F172" s="109"/>
      <c r="H172" s="764"/>
      <c r="I172" s="765"/>
      <c r="J172" s="765"/>
      <c r="K172" s="765"/>
      <c r="L172" s="765"/>
      <c r="M172" s="765"/>
      <c r="N172" s="765"/>
      <c r="O172" s="765"/>
      <c r="P172" s="765"/>
      <c r="Q172" s="765"/>
      <c r="R172" s="765"/>
      <c r="S172" s="766"/>
    </row>
    <row r="173" spans="2:19" ht="17.25" customHeight="1" thickBot="1" x14ac:dyDescent="0.3">
      <c r="B173" s="371" t="s">
        <v>235</v>
      </c>
      <c r="C173" s="110">
        <f>SUM(D173:F173)</f>
        <v>0</v>
      </c>
      <c r="D173" s="111">
        <v>0</v>
      </c>
      <c r="E173" s="111">
        <v>0</v>
      </c>
      <c r="F173" s="112">
        <v>0</v>
      </c>
      <c r="H173" s="767"/>
      <c r="I173" s="768"/>
      <c r="J173" s="768"/>
      <c r="K173" s="768"/>
      <c r="L173" s="768"/>
      <c r="M173" s="768"/>
      <c r="N173" s="768"/>
      <c r="O173" s="768"/>
      <c r="P173" s="768"/>
      <c r="Q173" s="768"/>
      <c r="R173" s="768"/>
      <c r="S173" s="769"/>
    </row>
    <row r="174" spans="2:19" ht="17.25" customHeight="1" x14ac:dyDescent="0.25"/>
    <row r="175" spans="2:19" ht="17.25" customHeight="1" x14ac:dyDescent="0.25">
      <c r="B175" s="646" t="s">
        <v>237</v>
      </c>
      <c r="C175" s="646"/>
      <c r="D175" s="646"/>
      <c r="E175" s="646"/>
    </row>
    <row r="176" spans="2:19" ht="17.25" customHeight="1" thickBot="1" x14ac:dyDescent="0.4">
      <c r="B176" s="9"/>
      <c r="C176" s="9"/>
      <c r="D176" s="9"/>
      <c r="G176" s="1015" t="s">
        <v>478</v>
      </c>
      <c r="H176" s="1015"/>
      <c r="I176" s="1015"/>
      <c r="J176" s="23"/>
      <c r="K176" s="23"/>
      <c r="L176" s="23"/>
      <c r="M176" s="23"/>
      <c r="N176" s="23"/>
      <c r="O176" s="23"/>
      <c r="P176" s="23"/>
      <c r="Q176" s="23"/>
      <c r="R176" s="23"/>
    </row>
    <row r="177" spans="2:22" ht="17.25" customHeight="1" x14ac:dyDescent="0.25">
      <c r="B177" s="759" t="s">
        <v>234</v>
      </c>
      <c r="C177" s="627" t="s">
        <v>42</v>
      </c>
      <c r="D177" s="913" t="s">
        <v>39</v>
      </c>
      <c r="E177" s="628" t="s">
        <v>40</v>
      </c>
      <c r="G177" s="662"/>
      <c r="H177" s="663"/>
      <c r="I177" s="663"/>
      <c r="J177" s="663"/>
      <c r="K177" s="663"/>
      <c r="L177" s="663"/>
      <c r="M177" s="663"/>
      <c r="N177" s="663"/>
      <c r="O177" s="663"/>
      <c r="P177" s="663"/>
      <c r="Q177" s="663"/>
      <c r="R177" s="663"/>
      <c r="S177" s="664"/>
    </row>
    <row r="178" spans="2:22" ht="17.25" customHeight="1" x14ac:dyDescent="0.25">
      <c r="B178" s="760"/>
      <c r="C178" s="783"/>
      <c r="D178" s="914"/>
      <c r="E178" s="622"/>
      <c r="G178" s="665"/>
      <c r="H178" s="666"/>
      <c r="I178" s="666"/>
      <c r="J178" s="666"/>
      <c r="K178" s="666"/>
      <c r="L178" s="666"/>
      <c r="M178" s="666"/>
      <c r="N178" s="666"/>
      <c r="O178" s="666"/>
      <c r="P178" s="666"/>
      <c r="Q178" s="666"/>
      <c r="R178" s="666"/>
      <c r="S178" s="667"/>
    </row>
    <row r="179" spans="2:22" ht="17.25" customHeight="1" x14ac:dyDescent="0.25">
      <c r="B179" s="760"/>
      <c r="C179" s="783"/>
      <c r="D179" s="914"/>
      <c r="E179" s="622"/>
      <c r="G179" s="665"/>
      <c r="H179" s="666"/>
      <c r="I179" s="666"/>
      <c r="J179" s="666"/>
      <c r="K179" s="666"/>
      <c r="L179" s="666"/>
      <c r="M179" s="666"/>
      <c r="N179" s="666"/>
      <c r="O179" s="666"/>
      <c r="P179" s="666"/>
      <c r="Q179" s="666"/>
      <c r="R179" s="666"/>
      <c r="S179" s="667"/>
    </row>
    <row r="180" spans="2:22" ht="17.25" customHeight="1" x14ac:dyDescent="0.25">
      <c r="B180" s="760"/>
      <c r="C180" s="783"/>
      <c r="D180" s="914"/>
      <c r="E180" s="622"/>
      <c r="G180" s="665"/>
      <c r="H180" s="666"/>
      <c r="I180" s="666"/>
      <c r="J180" s="666"/>
      <c r="K180" s="666"/>
      <c r="L180" s="666"/>
      <c r="M180" s="666"/>
      <c r="N180" s="666"/>
      <c r="O180" s="666"/>
      <c r="P180" s="666"/>
      <c r="Q180" s="666"/>
      <c r="R180" s="666"/>
      <c r="S180" s="667"/>
    </row>
    <row r="181" spans="2:22" ht="17.25" customHeight="1" thickBot="1" x14ac:dyDescent="0.3">
      <c r="B181" s="760"/>
      <c r="C181" s="619"/>
      <c r="D181" s="623"/>
      <c r="E181" s="479"/>
      <c r="G181" s="665"/>
      <c r="H181" s="666"/>
      <c r="I181" s="666"/>
      <c r="J181" s="666"/>
      <c r="K181" s="666"/>
      <c r="L181" s="666"/>
      <c r="M181" s="666"/>
      <c r="N181" s="666"/>
      <c r="O181" s="666"/>
      <c r="P181" s="666"/>
      <c r="Q181" s="666"/>
      <c r="R181" s="666"/>
      <c r="S181" s="667"/>
    </row>
    <row r="182" spans="2:22" ht="17.25" customHeight="1" thickBot="1" x14ac:dyDescent="0.3">
      <c r="B182" s="307" t="s">
        <v>77</v>
      </c>
      <c r="C182" s="107">
        <f>SUM(D182:E182)</f>
        <v>0</v>
      </c>
      <c r="D182" s="108">
        <v>0</v>
      </c>
      <c r="E182" s="109">
        <v>0</v>
      </c>
      <c r="G182" s="665"/>
      <c r="H182" s="666"/>
      <c r="I182" s="666"/>
      <c r="J182" s="666"/>
      <c r="K182" s="666"/>
      <c r="L182" s="666"/>
      <c r="M182" s="666"/>
      <c r="N182" s="666"/>
      <c r="O182" s="666"/>
      <c r="P182" s="666"/>
      <c r="Q182" s="666"/>
      <c r="R182" s="666"/>
      <c r="S182" s="667"/>
    </row>
    <row r="183" spans="2:22" ht="17.25" customHeight="1" thickBot="1" x14ac:dyDescent="0.3">
      <c r="B183" s="371" t="s">
        <v>235</v>
      </c>
      <c r="C183" s="110">
        <f>SUM(D183:E183)</f>
        <v>0</v>
      </c>
      <c r="D183" s="111">
        <v>0</v>
      </c>
      <c r="E183" s="112">
        <v>0</v>
      </c>
      <c r="G183" s="668"/>
      <c r="H183" s="669"/>
      <c r="I183" s="669"/>
      <c r="J183" s="669"/>
      <c r="K183" s="669"/>
      <c r="L183" s="669"/>
      <c r="M183" s="669"/>
      <c r="N183" s="669"/>
      <c r="O183" s="669"/>
      <c r="P183" s="669"/>
      <c r="Q183" s="669"/>
      <c r="R183" s="669"/>
      <c r="S183" s="670"/>
    </row>
    <row r="184" spans="2:22" ht="17.25" customHeight="1" x14ac:dyDescent="0.25">
      <c r="B184" s="370"/>
      <c r="C184" s="45"/>
      <c r="D184" s="45"/>
      <c r="E184" s="45"/>
    </row>
    <row r="185" spans="2:22" ht="17.25" customHeight="1" x14ac:dyDescent="0.25">
      <c r="B185" s="646" t="s">
        <v>238</v>
      </c>
      <c r="C185" s="646"/>
      <c r="D185" s="646"/>
      <c r="E185" s="646"/>
      <c r="J185" s="39" t="s">
        <v>141</v>
      </c>
      <c r="K185" s="39"/>
      <c r="L185" s="39"/>
      <c r="M185" s="40"/>
      <c r="N185" s="40"/>
      <c r="O185" s="40"/>
      <c r="P185" s="40"/>
      <c r="Q185" s="40"/>
      <c r="R185" s="40"/>
      <c r="S185" s="40"/>
      <c r="T185" s="40"/>
      <c r="U185" s="40"/>
      <c r="V185" s="40"/>
    </row>
    <row r="186" spans="2:22" ht="17.25" customHeight="1" thickBot="1" x14ac:dyDescent="0.3">
      <c r="B186" s="39"/>
      <c r="C186" s="39"/>
      <c r="D186" s="39"/>
      <c r="J186" s="39"/>
      <c r="K186" s="39"/>
      <c r="L186" s="39"/>
      <c r="M186" s="40"/>
      <c r="N186" s="40"/>
      <c r="O186" s="40"/>
      <c r="P186" s="40"/>
      <c r="Q186" s="40"/>
      <c r="R186" s="40"/>
      <c r="S186" s="40"/>
      <c r="T186" s="40"/>
      <c r="U186" s="40"/>
      <c r="V186" s="40"/>
    </row>
    <row r="187" spans="2:22" ht="17.25" customHeight="1" thickBot="1" x14ac:dyDescent="0.3">
      <c r="B187" s="759" t="s">
        <v>234</v>
      </c>
      <c r="C187" s="1017" t="s">
        <v>152</v>
      </c>
      <c r="D187" s="1018"/>
      <c r="E187" s="1018"/>
      <c r="F187" s="1019"/>
      <c r="G187" s="981" t="s">
        <v>189</v>
      </c>
      <c r="H187" s="929"/>
      <c r="I187" s="929"/>
      <c r="J187" s="929"/>
      <c r="K187" s="929"/>
      <c r="L187" s="929"/>
      <c r="M187" s="929"/>
      <c r="N187" s="929"/>
      <c r="O187" s="929"/>
      <c r="P187" s="929"/>
      <c r="Q187" s="929"/>
      <c r="R187" s="929"/>
      <c r="S187" s="970"/>
      <c r="T187" s="970"/>
      <c r="U187" s="970"/>
      <c r="V187" s="971"/>
    </row>
    <row r="188" spans="2:22" ht="17.25" customHeight="1" x14ac:dyDescent="0.25">
      <c r="B188" s="760"/>
      <c r="C188" s="980" t="s">
        <v>187</v>
      </c>
      <c r="D188" s="929" t="s">
        <v>39</v>
      </c>
      <c r="E188" s="929" t="s">
        <v>40</v>
      </c>
      <c r="F188" s="930" t="s">
        <v>41</v>
      </c>
      <c r="G188" s="969" t="s">
        <v>184</v>
      </c>
      <c r="H188" s="970"/>
      <c r="I188" s="970"/>
      <c r="J188" s="971"/>
      <c r="K188" s="1020" t="s">
        <v>185</v>
      </c>
      <c r="L188" s="1021"/>
      <c r="M188" s="1021"/>
      <c r="N188" s="1022"/>
      <c r="O188" s="988" t="s">
        <v>186</v>
      </c>
      <c r="P188" s="989"/>
      <c r="Q188" s="989"/>
      <c r="R188" s="990"/>
      <c r="S188" s="977" t="s">
        <v>474</v>
      </c>
      <c r="T188" s="978"/>
      <c r="U188" s="978"/>
      <c r="V188" s="979"/>
    </row>
    <row r="189" spans="2:22" ht="17.25" customHeight="1" x14ac:dyDescent="0.25">
      <c r="B189" s="760"/>
      <c r="C189" s="774"/>
      <c r="D189" s="771"/>
      <c r="E189" s="771"/>
      <c r="F189" s="931"/>
      <c r="G189" s="773" t="s">
        <v>471</v>
      </c>
      <c r="H189" s="770" t="s">
        <v>469</v>
      </c>
      <c r="I189" s="770" t="s">
        <v>470</v>
      </c>
      <c r="J189" s="778" t="s">
        <v>188</v>
      </c>
      <c r="K189" s="773" t="s">
        <v>472</v>
      </c>
      <c r="L189" s="770" t="s">
        <v>469</v>
      </c>
      <c r="M189" s="770" t="s">
        <v>470</v>
      </c>
      <c r="N189" s="779" t="s">
        <v>188</v>
      </c>
      <c r="O189" s="773" t="s">
        <v>473</v>
      </c>
      <c r="P189" s="770" t="s">
        <v>469</v>
      </c>
      <c r="Q189" s="770" t="s">
        <v>470</v>
      </c>
      <c r="R189" s="779" t="s">
        <v>188</v>
      </c>
      <c r="S189" s="773" t="s">
        <v>187</v>
      </c>
      <c r="T189" s="770" t="s">
        <v>469</v>
      </c>
      <c r="U189" s="770" t="s">
        <v>470</v>
      </c>
      <c r="V189" s="779" t="s">
        <v>188</v>
      </c>
    </row>
    <row r="190" spans="2:22" ht="17.25" customHeight="1" x14ac:dyDescent="0.25">
      <c r="B190" s="760"/>
      <c r="C190" s="774"/>
      <c r="D190" s="771"/>
      <c r="E190" s="771"/>
      <c r="F190" s="931"/>
      <c r="G190" s="774"/>
      <c r="H190" s="771"/>
      <c r="I190" s="771"/>
      <c r="J190" s="778"/>
      <c r="K190" s="774"/>
      <c r="L190" s="771"/>
      <c r="M190" s="771"/>
      <c r="N190" s="931"/>
      <c r="O190" s="774"/>
      <c r="P190" s="771"/>
      <c r="Q190" s="771"/>
      <c r="R190" s="931"/>
      <c r="S190" s="774"/>
      <c r="T190" s="771"/>
      <c r="U190" s="771"/>
      <c r="V190" s="931"/>
    </row>
    <row r="191" spans="2:22" ht="20.25" customHeight="1" thickBot="1" x14ac:dyDescent="0.3">
      <c r="B191" s="760"/>
      <c r="C191" s="774"/>
      <c r="D191" s="771"/>
      <c r="E191" s="771"/>
      <c r="F191" s="931"/>
      <c r="G191" s="774"/>
      <c r="H191" s="771"/>
      <c r="I191" s="771"/>
      <c r="J191" s="779"/>
      <c r="K191" s="774"/>
      <c r="L191" s="772"/>
      <c r="M191" s="772"/>
      <c r="N191" s="1016"/>
      <c r="O191" s="775"/>
      <c r="P191" s="772"/>
      <c r="Q191" s="772"/>
      <c r="R191" s="1016"/>
      <c r="S191" s="775"/>
      <c r="T191" s="772"/>
      <c r="U191" s="771"/>
      <c r="V191" s="931"/>
    </row>
    <row r="192" spans="2:22" ht="17.25" customHeight="1" thickBot="1" x14ac:dyDescent="0.3">
      <c r="B192" s="202" t="s">
        <v>77</v>
      </c>
      <c r="C192" s="401">
        <f>AVERAGE(D192:F192)</f>
        <v>0.96375</v>
      </c>
      <c r="D192" s="397">
        <v>0.9728</v>
      </c>
      <c r="E192" s="397">
        <v>0.95469999999999999</v>
      </c>
      <c r="F192" s="398"/>
      <c r="G192" s="240">
        <v>813</v>
      </c>
      <c r="H192" s="367">
        <v>90</v>
      </c>
      <c r="I192" s="367">
        <v>723</v>
      </c>
      <c r="J192" s="67">
        <v>446</v>
      </c>
      <c r="K192" s="75">
        <v>3873</v>
      </c>
      <c r="L192" s="367">
        <v>1697</v>
      </c>
      <c r="M192" s="367">
        <v>2176</v>
      </c>
      <c r="N192" s="67">
        <v>1401</v>
      </c>
      <c r="O192" s="75"/>
      <c r="P192" s="367"/>
      <c r="Q192" s="367"/>
      <c r="R192" s="76"/>
      <c r="S192" s="75">
        <f t="shared" ref="S192:T193" si="2">SUM(O192,K192,G192)</f>
        <v>4686</v>
      </c>
      <c r="T192" s="367">
        <f t="shared" si="2"/>
        <v>1787</v>
      </c>
      <c r="U192" s="367">
        <f>SUM(Q192,M192,I192)</f>
        <v>2899</v>
      </c>
      <c r="V192" s="67">
        <f>SUM(R192,N192,J192)</f>
        <v>1847</v>
      </c>
    </row>
    <row r="193" spans="2:22" ht="17.25" customHeight="1" thickBot="1" x14ac:dyDescent="0.3">
      <c r="B193" s="203" t="s">
        <v>235</v>
      </c>
      <c r="C193" s="402">
        <v>0.97770000000000001</v>
      </c>
      <c r="D193" s="399">
        <v>0.98009999999999997</v>
      </c>
      <c r="E193" s="399">
        <v>0.97540000000000004</v>
      </c>
      <c r="F193" s="400"/>
      <c r="G193" s="369">
        <v>806</v>
      </c>
      <c r="H193" s="368">
        <v>82</v>
      </c>
      <c r="I193" s="368">
        <v>724</v>
      </c>
      <c r="J193" s="69">
        <v>526</v>
      </c>
      <c r="K193" s="85">
        <v>1453</v>
      </c>
      <c r="L193" s="368">
        <v>242</v>
      </c>
      <c r="M193" s="368">
        <v>1211</v>
      </c>
      <c r="N193" s="69">
        <v>524</v>
      </c>
      <c r="O193" s="85"/>
      <c r="P193" s="368"/>
      <c r="Q193" s="368"/>
      <c r="R193" s="86"/>
      <c r="S193" s="85">
        <f t="shared" si="2"/>
        <v>2259</v>
      </c>
      <c r="T193" s="368">
        <f t="shared" si="2"/>
        <v>324</v>
      </c>
      <c r="U193" s="368">
        <f>SUM(Q193,M193,I193)</f>
        <v>1935</v>
      </c>
      <c r="V193" s="69">
        <f>SUM(R193,N193,J193)</f>
        <v>1050</v>
      </c>
    </row>
    <row r="194" spans="2:22" ht="17.25" customHeight="1" x14ac:dyDescent="0.25">
      <c r="B194" s="10"/>
      <c r="C194" s="14"/>
      <c r="D194" s="14"/>
      <c r="E194" s="14"/>
      <c r="F194" s="10"/>
      <c r="G194" s="14"/>
      <c r="H194" s="14"/>
      <c r="I194" s="14"/>
      <c r="J194" s="16"/>
      <c r="K194" s="30"/>
      <c r="L194" s="30"/>
      <c r="M194" s="30"/>
      <c r="N194" s="30"/>
      <c r="O194" s="30"/>
      <c r="P194" s="30"/>
      <c r="Q194" s="30"/>
      <c r="R194" s="30"/>
      <c r="S194" s="30"/>
      <c r="T194" s="30"/>
      <c r="U194" s="16"/>
      <c r="V194" s="16"/>
    </row>
    <row r="195" spans="2:22" ht="17.25" customHeight="1" thickBot="1" x14ac:dyDescent="0.3">
      <c r="B195" s="475" t="s">
        <v>478</v>
      </c>
      <c r="C195" s="475"/>
      <c r="D195" s="475"/>
      <c r="E195" s="14"/>
      <c r="F195" s="10"/>
      <c r="G195" s="14"/>
      <c r="H195" s="14"/>
      <c r="I195" s="14"/>
      <c r="J195" s="16"/>
      <c r="K195" s="30"/>
      <c r="L195" s="30"/>
      <c r="M195" s="30"/>
      <c r="N195" s="30"/>
      <c r="O195" s="30"/>
      <c r="P195" s="30"/>
      <c r="Q195" s="30"/>
      <c r="R195" s="30"/>
      <c r="S195" s="30"/>
      <c r="T195" s="30"/>
      <c r="U195" s="16"/>
      <c r="V195" s="16"/>
    </row>
    <row r="196" spans="2:22" ht="17.25" customHeight="1" x14ac:dyDescent="0.25">
      <c r="B196" s="1003" t="s">
        <v>699</v>
      </c>
      <c r="C196" s="1004"/>
      <c r="D196" s="1004"/>
      <c r="E196" s="1004"/>
      <c r="F196" s="1004"/>
      <c r="G196" s="1004"/>
      <c r="H196" s="1004"/>
      <c r="I196" s="1004"/>
      <c r="J196" s="1004"/>
      <c r="K196" s="1005"/>
      <c r="L196" s="30"/>
      <c r="M196" s="646" t="s">
        <v>240</v>
      </c>
      <c r="N196" s="646"/>
      <c r="O196" s="646"/>
      <c r="P196" s="646"/>
      <c r="Q196" s="30"/>
      <c r="R196" s="646" t="s">
        <v>239</v>
      </c>
      <c r="S196" s="646"/>
      <c r="T196" s="646"/>
      <c r="U196" s="646"/>
      <c r="V196" s="16"/>
    </row>
    <row r="197" spans="2:22" ht="17.25" customHeight="1" thickBot="1" x14ac:dyDescent="0.3">
      <c r="B197" s="1006"/>
      <c r="C197" s="1007"/>
      <c r="D197" s="1007"/>
      <c r="E197" s="1007"/>
      <c r="F197" s="1007"/>
      <c r="G197" s="1007"/>
      <c r="H197" s="1007"/>
      <c r="I197" s="1007"/>
      <c r="J197" s="1007"/>
      <c r="K197" s="1008"/>
      <c r="L197" s="30"/>
      <c r="Q197" s="30"/>
      <c r="V197" s="16"/>
    </row>
    <row r="198" spans="2:22" ht="17.25" customHeight="1" x14ac:dyDescent="0.25">
      <c r="B198" s="1006"/>
      <c r="C198" s="1007"/>
      <c r="D198" s="1007"/>
      <c r="E198" s="1007"/>
      <c r="F198" s="1007"/>
      <c r="G198" s="1007"/>
      <c r="H198" s="1007"/>
      <c r="I198" s="1007"/>
      <c r="J198" s="1007"/>
      <c r="K198" s="1008"/>
      <c r="L198" s="30"/>
      <c r="M198" s="1012" t="s">
        <v>204</v>
      </c>
      <c r="N198" s="1062" t="s">
        <v>475</v>
      </c>
      <c r="O198" s="1063"/>
      <c r="P198" s="1064"/>
      <c r="Q198" s="30"/>
      <c r="R198" s="594" t="s">
        <v>177</v>
      </c>
      <c r="S198" s="508" t="s">
        <v>179</v>
      </c>
      <c r="T198" s="509"/>
      <c r="U198" s="594" t="s">
        <v>178</v>
      </c>
      <c r="V198" s="16"/>
    </row>
    <row r="199" spans="2:22" ht="17.25" customHeight="1" thickBot="1" x14ac:dyDescent="0.3">
      <c r="B199" s="1006"/>
      <c r="C199" s="1007"/>
      <c r="D199" s="1007"/>
      <c r="E199" s="1007"/>
      <c r="F199" s="1007"/>
      <c r="G199" s="1007"/>
      <c r="H199" s="1007"/>
      <c r="I199" s="1007"/>
      <c r="J199" s="1007"/>
      <c r="K199" s="1008"/>
      <c r="L199" s="30"/>
      <c r="M199" s="1013"/>
      <c r="N199" s="1065"/>
      <c r="O199" s="1066"/>
      <c r="P199" s="1067"/>
      <c r="Q199" s="30"/>
      <c r="R199" s="595"/>
      <c r="S199" s="510"/>
      <c r="T199" s="511"/>
      <c r="U199" s="578"/>
      <c r="V199" s="16"/>
    </row>
    <row r="200" spans="2:22" ht="17.25" customHeight="1" thickBot="1" x14ac:dyDescent="0.3">
      <c r="B200" s="1006"/>
      <c r="C200" s="1007"/>
      <c r="D200" s="1007"/>
      <c r="E200" s="1007"/>
      <c r="F200" s="1007"/>
      <c r="G200" s="1007"/>
      <c r="H200" s="1007"/>
      <c r="I200" s="1007"/>
      <c r="J200" s="1007"/>
      <c r="K200" s="1008"/>
      <c r="L200" s="30"/>
      <c r="M200" s="1013"/>
      <c r="N200" s="975" t="s">
        <v>39</v>
      </c>
      <c r="O200" s="972" t="s">
        <v>40</v>
      </c>
      <c r="P200" s="1167" t="s">
        <v>41</v>
      </c>
      <c r="Q200" s="30"/>
      <c r="R200" s="596"/>
      <c r="S200" s="512"/>
      <c r="T200" s="513"/>
      <c r="U200" s="579"/>
      <c r="V200" s="16"/>
    </row>
    <row r="201" spans="2:22" ht="17.25" customHeight="1" x14ac:dyDescent="0.25">
      <c r="B201" s="1006"/>
      <c r="C201" s="1007"/>
      <c r="D201" s="1007"/>
      <c r="E201" s="1007"/>
      <c r="F201" s="1007"/>
      <c r="G201" s="1007"/>
      <c r="H201" s="1007"/>
      <c r="I201" s="1007"/>
      <c r="J201" s="1007"/>
      <c r="K201" s="1008"/>
      <c r="L201" s="30"/>
      <c r="M201" s="1013"/>
      <c r="N201" s="1036"/>
      <c r="O201" s="973"/>
      <c r="P201" s="1168"/>
      <c r="Q201" s="30"/>
      <c r="R201" s="117"/>
      <c r="S201" s="314"/>
      <c r="T201" s="315"/>
      <c r="U201" s="321">
        <f>SUM(S201:T201)</f>
        <v>0</v>
      </c>
      <c r="V201" s="16"/>
    </row>
    <row r="202" spans="2:22" ht="17.25" customHeight="1" thickBot="1" x14ac:dyDescent="0.3">
      <c r="B202" s="1006"/>
      <c r="C202" s="1007"/>
      <c r="D202" s="1007"/>
      <c r="E202" s="1007"/>
      <c r="F202" s="1007"/>
      <c r="G202" s="1007"/>
      <c r="H202" s="1007"/>
      <c r="I202" s="1007"/>
      <c r="J202" s="1007"/>
      <c r="K202" s="1008"/>
      <c r="L202" s="30"/>
      <c r="M202" s="1014"/>
      <c r="N202" s="1037"/>
      <c r="O202" s="974"/>
      <c r="P202" s="1169"/>
      <c r="Q202" s="30"/>
      <c r="R202" s="118"/>
      <c r="S202" s="316"/>
      <c r="T202" s="317"/>
      <c r="U202" s="322">
        <f>SUM(S202:T202)</f>
        <v>0</v>
      </c>
      <c r="V202" s="16"/>
    </row>
    <row r="203" spans="2:22" ht="17.25" customHeight="1" thickBot="1" x14ac:dyDescent="0.3">
      <c r="B203" s="1009"/>
      <c r="C203" s="1010"/>
      <c r="D203" s="1010"/>
      <c r="E203" s="1010"/>
      <c r="F203" s="1010"/>
      <c r="G203" s="1010"/>
      <c r="H203" s="1010"/>
      <c r="I203" s="1010"/>
      <c r="J203" s="1010"/>
      <c r="K203" s="1011"/>
      <c r="M203" s="328">
        <f>SUM(N203:P203)</f>
        <v>1</v>
      </c>
      <c r="N203" s="116"/>
      <c r="O203" s="114">
        <v>1</v>
      </c>
      <c r="P203" s="115"/>
      <c r="Q203" s="16"/>
      <c r="R203" s="118"/>
      <c r="S203" s="316"/>
      <c r="T203" s="317"/>
      <c r="U203" s="322">
        <f>SUM(S203:T203)</f>
        <v>0</v>
      </c>
      <c r="V203" s="16"/>
    </row>
    <row r="204" spans="2:22" ht="17.25" customHeight="1" thickBot="1" x14ac:dyDescent="0.3">
      <c r="M204" s="1051"/>
      <c r="N204" s="1051"/>
      <c r="O204" s="1051"/>
      <c r="P204" s="1051"/>
      <c r="R204" s="119"/>
      <c r="S204" s="318"/>
      <c r="T204" s="319"/>
      <c r="U204" s="323">
        <f>SUM(S204:T204)</f>
        <v>0</v>
      </c>
    </row>
    <row r="205" spans="2:22" ht="17.25" customHeight="1" x14ac:dyDescent="0.25">
      <c r="B205" s="646" t="s">
        <v>281</v>
      </c>
      <c r="C205" s="646"/>
      <c r="D205" s="646"/>
      <c r="E205" s="646"/>
      <c r="F205" s="646"/>
      <c r="G205" s="646"/>
      <c r="H205" s="646"/>
      <c r="I205" s="646"/>
    </row>
    <row r="206" spans="2:22" ht="17.25" customHeight="1" x14ac:dyDescent="0.25"/>
    <row r="207" spans="2:22" ht="17.25" customHeight="1" thickBot="1" x14ac:dyDescent="0.3">
      <c r="B207" s="671" t="s">
        <v>280</v>
      </c>
      <c r="C207" s="671"/>
      <c r="D207" s="671"/>
      <c r="E207" s="671"/>
      <c r="F207" s="671"/>
      <c r="G207" s="671"/>
      <c r="Q207" s="475" t="s">
        <v>460</v>
      </c>
      <c r="R207" s="475"/>
      <c r="S207" s="475"/>
      <c r="T207" s="47"/>
      <c r="U207" s="47"/>
      <c r="V207" s="413"/>
    </row>
    <row r="208" spans="2:22" ht="17.25" customHeight="1" x14ac:dyDescent="0.25">
      <c r="B208" s="594" t="s">
        <v>43</v>
      </c>
      <c r="C208" s="571" t="s">
        <v>44</v>
      </c>
      <c r="D208" s="572"/>
      <c r="E208" s="572"/>
      <c r="F208" s="572"/>
      <c r="G208" s="572"/>
      <c r="H208" s="572"/>
      <c r="I208" s="572"/>
      <c r="J208" s="572"/>
      <c r="K208" s="572"/>
      <c r="L208" s="572"/>
      <c r="M208" s="572"/>
      <c r="N208" s="757"/>
      <c r="O208" s="594" t="s">
        <v>142</v>
      </c>
      <c r="Q208" s="597" t="s">
        <v>702</v>
      </c>
      <c r="R208" s="598"/>
      <c r="S208" s="598"/>
      <c r="T208" s="598"/>
      <c r="U208" s="599"/>
      <c r="V208" s="414"/>
    </row>
    <row r="209" spans="2:22" ht="17.25" customHeight="1" x14ac:dyDescent="0.25">
      <c r="B209" s="595"/>
      <c r="C209" s="1057"/>
      <c r="D209" s="1058"/>
      <c r="E209" s="1058"/>
      <c r="F209" s="1058"/>
      <c r="G209" s="1058"/>
      <c r="H209" s="1058"/>
      <c r="I209" s="1058"/>
      <c r="J209" s="1058"/>
      <c r="K209" s="1058"/>
      <c r="L209" s="1058"/>
      <c r="M209" s="1058"/>
      <c r="N209" s="1059"/>
      <c r="O209" s="595"/>
      <c r="Q209" s="600"/>
      <c r="R209" s="601"/>
      <c r="S209" s="601"/>
      <c r="T209" s="601"/>
      <c r="U209" s="602"/>
      <c r="V209" s="414"/>
    </row>
    <row r="210" spans="2:22" ht="17.25" customHeight="1" thickBot="1" x14ac:dyDescent="0.3">
      <c r="B210" s="596"/>
      <c r="C210" s="404" t="s">
        <v>45</v>
      </c>
      <c r="D210" s="405" t="s">
        <v>46</v>
      </c>
      <c r="E210" s="405" t="s">
        <v>46</v>
      </c>
      <c r="F210" s="405" t="s">
        <v>47</v>
      </c>
      <c r="G210" s="405" t="s">
        <v>48</v>
      </c>
      <c r="H210" s="405" t="s">
        <v>49</v>
      </c>
      <c r="I210" s="405" t="s">
        <v>50</v>
      </c>
      <c r="J210" s="405" t="s">
        <v>51</v>
      </c>
      <c r="K210" s="405" t="s">
        <v>52</v>
      </c>
      <c r="L210" s="405" t="s">
        <v>53</v>
      </c>
      <c r="M210" s="405" t="s">
        <v>54</v>
      </c>
      <c r="N210" s="403" t="s">
        <v>55</v>
      </c>
      <c r="O210" s="596"/>
      <c r="Q210" s="600"/>
      <c r="R210" s="601"/>
      <c r="S210" s="601"/>
      <c r="T210" s="601"/>
      <c r="U210" s="602"/>
      <c r="V210" s="414"/>
    </row>
    <row r="211" spans="2:22" ht="17.25" customHeight="1" thickBot="1" x14ac:dyDescent="0.3">
      <c r="B211" s="424" t="s">
        <v>399</v>
      </c>
      <c r="C211" s="324"/>
      <c r="D211" s="108"/>
      <c r="E211" s="108"/>
      <c r="F211" s="108"/>
      <c r="G211" s="108"/>
      <c r="H211" s="108"/>
      <c r="I211" s="108"/>
      <c r="J211" s="108"/>
      <c r="K211" s="108"/>
      <c r="L211" s="108"/>
      <c r="M211" s="108"/>
      <c r="N211" s="161"/>
      <c r="O211" s="102">
        <f>SUM(C211:N211)</f>
        <v>0</v>
      </c>
      <c r="Q211" s="600"/>
      <c r="R211" s="601"/>
      <c r="S211" s="601"/>
      <c r="T211" s="601"/>
      <c r="U211" s="602"/>
      <c r="V211" s="414"/>
    </row>
    <row r="212" spans="2:22" ht="17.25" customHeight="1" x14ac:dyDescent="0.25">
      <c r="B212" s="409" t="s">
        <v>190</v>
      </c>
      <c r="C212" s="325"/>
      <c r="D212" s="183"/>
      <c r="E212" s="183"/>
      <c r="F212" s="183"/>
      <c r="G212" s="183"/>
      <c r="H212" s="183"/>
      <c r="I212" s="183"/>
      <c r="J212" s="183"/>
      <c r="K212" s="183"/>
      <c r="L212" s="183"/>
      <c r="M212" s="183"/>
      <c r="N212" s="326"/>
      <c r="O212" s="264">
        <f t="shared" ref="O212:O214" si="3">SUM(C212:N212)</f>
        <v>0</v>
      </c>
      <c r="Q212" s="600"/>
      <c r="R212" s="601"/>
      <c r="S212" s="601"/>
      <c r="T212" s="601"/>
      <c r="U212" s="602"/>
      <c r="V212" s="414"/>
    </row>
    <row r="213" spans="2:22" ht="17.25" customHeight="1" x14ac:dyDescent="0.25">
      <c r="B213" s="407" t="s">
        <v>191</v>
      </c>
      <c r="C213" s="325"/>
      <c r="D213" s="183"/>
      <c r="E213" s="183"/>
      <c r="F213" s="183"/>
      <c r="G213" s="183"/>
      <c r="H213" s="183"/>
      <c r="I213" s="183"/>
      <c r="J213" s="183"/>
      <c r="K213" s="183"/>
      <c r="L213" s="183"/>
      <c r="M213" s="183"/>
      <c r="N213" s="326"/>
      <c r="O213" s="264">
        <f t="shared" si="3"/>
        <v>0</v>
      </c>
      <c r="Q213" s="600"/>
      <c r="R213" s="601"/>
      <c r="S213" s="601"/>
      <c r="T213" s="601"/>
      <c r="U213" s="602"/>
      <c r="V213" s="414"/>
    </row>
    <row r="214" spans="2:22" ht="17.25" customHeight="1" thickBot="1" x14ac:dyDescent="0.3">
      <c r="B214" s="408" t="s">
        <v>56</v>
      </c>
      <c r="C214" s="327">
        <v>1</v>
      </c>
      <c r="D214" s="111">
        <v>1</v>
      </c>
      <c r="E214" s="111">
        <v>1</v>
      </c>
      <c r="F214" s="111">
        <v>1</v>
      </c>
      <c r="G214" s="111">
        <v>0</v>
      </c>
      <c r="H214" s="111">
        <v>1</v>
      </c>
      <c r="I214" s="111">
        <v>1</v>
      </c>
      <c r="J214" s="111">
        <v>1</v>
      </c>
      <c r="K214" s="111">
        <v>1</v>
      </c>
      <c r="L214" s="111"/>
      <c r="M214" s="111"/>
      <c r="N214" s="167"/>
      <c r="O214" s="406">
        <f t="shared" si="3"/>
        <v>8</v>
      </c>
      <c r="Q214" s="600"/>
      <c r="R214" s="601"/>
      <c r="S214" s="601"/>
      <c r="T214" s="601"/>
      <c r="U214" s="602"/>
      <c r="V214" s="414"/>
    </row>
    <row r="215" spans="2:22" ht="17.25" customHeight="1" x14ac:dyDescent="0.25">
      <c r="B215" s="606" t="s">
        <v>142</v>
      </c>
      <c r="C215" s="608">
        <f>SUM(C211:C214)</f>
        <v>1</v>
      </c>
      <c r="D215" s="608">
        <f t="shared" ref="D215:O215" si="4">SUM(D211:D214)</f>
        <v>1</v>
      </c>
      <c r="E215" s="608">
        <f t="shared" si="4"/>
        <v>1</v>
      </c>
      <c r="F215" s="608">
        <f t="shared" si="4"/>
        <v>1</v>
      </c>
      <c r="G215" s="608">
        <f t="shared" si="4"/>
        <v>0</v>
      </c>
      <c r="H215" s="608">
        <f t="shared" si="4"/>
        <v>1</v>
      </c>
      <c r="I215" s="608">
        <f t="shared" si="4"/>
        <v>1</v>
      </c>
      <c r="J215" s="608">
        <f t="shared" si="4"/>
        <v>1</v>
      </c>
      <c r="K215" s="608">
        <f t="shared" si="4"/>
        <v>1</v>
      </c>
      <c r="L215" s="610">
        <f t="shared" si="4"/>
        <v>0</v>
      </c>
      <c r="M215" s="610">
        <f t="shared" si="4"/>
        <v>0</v>
      </c>
      <c r="N215" s="612">
        <f t="shared" si="4"/>
        <v>0</v>
      </c>
      <c r="O215" s="614">
        <f t="shared" si="4"/>
        <v>8</v>
      </c>
      <c r="Q215" s="600"/>
      <c r="R215" s="601"/>
      <c r="S215" s="601"/>
      <c r="T215" s="601"/>
      <c r="U215" s="602"/>
      <c r="V215" s="414"/>
    </row>
    <row r="216" spans="2:22" ht="17.25" customHeight="1" thickBot="1" x14ac:dyDescent="0.3">
      <c r="B216" s="607"/>
      <c r="C216" s="609"/>
      <c r="D216" s="609"/>
      <c r="E216" s="609"/>
      <c r="F216" s="609"/>
      <c r="G216" s="609"/>
      <c r="H216" s="609"/>
      <c r="I216" s="609"/>
      <c r="J216" s="609"/>
      <c r="K216" s="609"/>
      <c r="L216" s="611"/>
      <c r="M216" s="611"/>
      <c r="N216" s="613"/>
      <c r="O216" s="615"/>
      <c r="Q216" s="603"/>
      <c r="R216" s="604"/>
      <c r="S216" s="604"/>
      <c r="T216" s="604"/>
      <c r="U216" s="605"/>
      <c r="V216" s="414"/>
    </row>
    <row r="217" spans="2:22" ht="17.25" customHeight="1" x14ac:dyDescent="0.25">
      <c r="B217" s="258"/>
      <c r="C217" s="415"/>
      <c r="D217" s="415"/>
      <c r="E217" s="415"/>
      <c r="F217" s="415"/>
      <c r="G217" s="415"/>
      <c r="H217" s="415"/>
      <c r="I217" s="415"/>
      <c r="J217" s="415"/>
      <c r="K217" s="415"/>
      <c r="L217" s="415"/>
      <c r="M217" s="415"/>
      <c r="N217" s="415"/>
      <c r="O217" s="415"/>
      <c r="P217" s="415"/>
      <c r="Q217" s="415"/>
      <c r="R217" s="415"/>
      <c r="S217" s="5"/>
      <c r="T217" s="414"/>
      <c r="U217" s="414"/>
      <c r="V217" s="414"/>
    </row>
    <row r="218" spans="2:22" ht="17.25" customHeight="1" thickBot="1" x14ac:dyDescent="0.3">
      <c r="B218" s="671" t="s">
        <v>581</v>
      </c>
      <c r="C218" s="671"/>
      <c r="D218" s="671"/>
      <c r="E218" s="671"/>
      <c r="F218" s="671"/>
      <c r="G218" s="671"/>
      <c r="H218" s="671"/>
      <c r="I218" s="415"/>
      <c r="J218" s="415"/>
      <c r="K218" s="415"/>
      <c r="L218" s="415"/>
      <c r="M218" s="415"/>
      <c r="N218" s="415"/>
      <c r="O218" s="415"/>
      <c r="P218" s="415"/>
      <c r="Q218" s="415"/>
      <c r="R218" s="415"/>
      <c r="S218" s="5"/>
      <c r="T218" s="414"/>
      <c r="U218" s="414"/>
      <c r="V218" s="414"/>
    </row>
    <row r="219" spans="2:22" ht="17.25" customHeight="1" thickBot="1" x14ac:dyDescent="0.3">
      <c r="B219" s="560" t="s">
        <v>234</v>
      </c>
      <c r="C219" s="557" t="s">
        <v>578</v>
      </c>
      <c r="D219" s="558"/>
      <c r="E219" s="558"/>
      <c r="F219" s="558"/>
      <c r="G219" s="558"/>
      <c r="H219" s="559"/>
      <c r="I219" s="557" t="s">
        <v>579</v>
      </c>
      <c r="J219" s="558"/>
      <c r="K219" s="558"/>
      <c r="L219" s="558"/>
      <c r="M219" s="558"/>
      <c r="N219" s="559"/>
      <c r="O219" s="557" t="s">
        <v>580</v>
      </c>
      <c r="P219" s="558"/>
      <c r="Q219" s="558"/>
      <c r="R219" s="558"/>
      <c r="S219" s="558"/>
      <c r="T219" s="559"/>
      <c r="U219" s="560" t="s">
        <v>566</v>
      </c>
      <c r="V219" s="560" t="s">
        <v>565</v>
      </c>
    </row>
    <row r="220" spans="2:22" ht="17.25" customHeight="1" thickBot="1" x14ac:dyDescent="0.3">
      <c r="B220" s="561"/>
      <c r="C220" s="932"/>
      <c r="D220" s="933"/>
      <c r="E220" s="932"/>
      <c r="F220" s="933"/>
      <c r="G220" s="932"/>
      <c r="H220" s="933"/>
      <c r="I220" s="932"/>
      <c r="J220" s="933"/>
      <c r="K220" s="934"/>
      <c r="L220" s="935"/>
      <c r="M220" s="934"/>
      <c r="N220" s="935"/>
      <c r="O220" s="934"/>
      <c r="P220" s="935"/>
      <c r="Q220" s="934"/>
      <c r="R220" s="935"/>
      <c r="S220" s="934"/>
      <c r="T220" s="935"/>
      <c r="U220" s="561"/>
      <c r="V220" s="561"/>
    </row>
    <row r="221" spans="2:22" ht="17.25" customHeight="1" x14ac:dyDescent="0.25">
      <c r="B221" s="561"/>
      <c r="C221" s="582" t="s">
        <v>577</v>
      </c>
      <c r="D221" s="580" t="s">
        <v>214</v>
      </c>
      <c r="E221" s="582" t="s">
        <v>577</v>
      </c>
      <c r="F221" s="580" t="s">
        <v>214</v>
      </c>
      <c r="G221" s="582" t="s">
        <v>577</v>
      </c>
      <c r="H221" s="580" t="s">
        <v>214</v>
      </c>
      <c r="I221" s="582" t="s">
        <v>577</v>
      </c>
      <c r="J221" s="580" t="s">
        <v>214</v>
      </c>
      <c r="K221" s="582" t="s">
        <v>577</v>
      </c>
      <c r="L221" s="584" t="s">
        <v>214</v>
      </c>
      <c r="M221" s="586" t="s">
        <v>577</v>
      </c>
      <c r="N221" s="584" t="s">
        <v>214</v>
      </c>
      <c r="O221" s="586" t="s">
        <v>577</v>
      </c>
      <c r="P221" s="584" t="s">
        <v>214</v>
      </c>
      <c r="Q221" s="586" t="s">
        <v>577</v>
      </c>
      <c r="R221" s="584" t="s">
        <v>214</v>
      </c>
      <c r="S221" s="586" t="s">
        <v>577</v>
      </c>
      <c r="T221" s="584" t="s">
        <v>214</v>
      </c>
      <c r="U221" s="561"/>
      <c r="V221" s="561"/>
    </row>
    <row r="222" spans="2:22" ht="17.25" customHeight="1" thickBot="1" x14ac:dyDescent="0.3">
      <c r="B222" s="561"/>
      <c r="C222" s="583"/>
      <c r="D222" s="581"/>
      <c r="E222" s="583"/>
      <c r="F222" s="581"/>
      <c r="G222" s="583"/>
      <c r="H222" s="581"/>
      <c r="I222" s="583"/>
      <c r="J222" s="581"/>
      <c r="K222" s="583"/>
      <c r="L222" s="585"/>
      <c r="M222" s="587"/>
      <c r="N222" s="585"/>
      <c r="O222" s="587"/>
      <c r="P222" s="585"/>
      <c r="Q222" s="587"/>
      <c r="R222" s="585"/>
      <c r="S222" s="587"/>
      <c r="T222" s="585"/>
      <c r="U222" s="561"/>
      <c r="V222" s="561"/>
    </row>
    <row r="223" spans="2:22" ht="17.25" customHeight="1" x14ac:dyDescent="0.25">
      <c r="B223" s="426" t="s">
        <v>77</v>
      </c>
      <c r="C223" s="428"/>
      <c r="D223" s="429"/>
      <c r="E223" s="430"/>
      <c r="F223" s="431"/>
      <c r="G223" s="430"/>
      <c r="H223" s="431"/>
      <c r="I223" s="430"/>
      <c r="J223" s="431"/>
      <c r="K223" s="430"/>
      <c r="L223" s="431"/>
      <c r="M223" s="430"/>
      <c r="N223" s="431"/>
      <c r="O223" s="430"/>
      <c r="P223" s="431"/>
      <c r="Q223" s="430"/>
      <c r="R223" s="431"/>
      <c r="S223" s="430"/>
      <c r="T223" s="432"/>
      <c r="U223" s="430">
        <f>SUM(S223,Q223,O223,M223,K223,I223,G223,E223,C223)</f>
        <v>0</v>
      </c>
      <c r="V223" s="431">
        <f>SUM(T223,R223,P223,N223,L223,J223,H223,F223,D223)</f>
        <v>0</v>
      </c>
    </row>
    <row r="224" spans="2:22" ht="17.25" customHeight="1" thickBot="1" x14ac:dyDescent="0.3">
      <c r="B224" s="427" t="s">
        <v>235</v>
      </c>
      <c r="C224" s="416"/>
      <c r="D224" s="425"/>
      <c r="E224" s="418"/>
      <c r="F224" s="417"/>
      <c r="G224" s="418"/>
      <c r="H224" s="417"/>
      <c r="I224" s="418"/>
      <c r="J224" s="417"/>
      <c r="K224" s="418"/>
      <c r="L224" s="417"/>
      <c r="M224" s="418"/>
      <c r="N224" s="417"/>
      <c r="O224" s="418"/>
      <c r="P224" s="417"/>
      <c r="Q224" s="418"/>
      <c r="R224" s="417"/>
      <c r="S224" s="418"/>
      <c r="T224" s="433"/>
      <c r="U224" s="418">
        <f>SUM(S224,Q224,O224,M224,K224,I224,G224,E224,C224)</f>
        <v>0</v>
      </c>
      <c r="V224" s="417">
        <f>SUM(T224,R224,P224,N224,L224,J224,H224,F224,D224)</f>
        <v>0</v>
      </c>
    </row>
    <row r="225" spans="2:36" ht="17.25" customHeight="1" x14ac:dyDescent="0.25">
      <c r="B225" s="258"/>
      <c r="C225" s="415"/>
      <c r="D225" s="415"/>
      <c r="E225" s="415"/>
      <c r="F225" s="415"/>
      <c r="G225" s="415"/>
      <c r="H225" s="415"/>
      <c r="I225" s="415"/>
      <c r="J225" s="415"/>
      <c r="K225" s="415"/>
      <c r="L225" s="415"/>
      <c r="M225" s="415"/>
      <c r="N225" s="415"/>
      <c r="O225" s="415"/>
      <c r="P225" s="415"/>
      <c r="Q225" s="415"/>
      <c r="R225" s="415"/>
      <c r="S225" s="5"/>
      <c r="T225" s="414"/>
      <c r="U225" s="414"/>
      <c r="V225" s="414"/>
    </row>
    <row r="226" spans="2:36" ht="17.25" customHeight="1" thickBot="1" x14ac:dyDescent="0.3">
      <c r="B226" s="532" t="s">
        <v>285</v>
      </c>
      <c r="C226" s="532"/>
      <c r="D226" s="532"/>
      <c r="E226" s="532"/>
      <c r="F226" s="532"/>
      <c r="G226" s="532"/>
      <c r="H226" s="23"/>
      <c r="I226" s="23"/>
      <c r="J226" s="23"/>
      <c r="K226" s="23"/>
      <c r="L226" s="23"/>
      <c r="O226" s="475" t="s">
        <v>478</v>
      </c>
      <c r="P226" s="475"/>
      <c r="Q226" s="475"/>
      <c r="T226" s="5"/>
      <c r="U226" s="423"/>
      <c r="V226" s="423"/>
      <c r="W226" s="423"/>
      <c r="X226" s="423"/>
      <c r="Y226" s="423"/>
      <c r="Z226" s="423"/>
      <c r="AA226" s="423"/>
      <c r="AB226" s="423"/>
      <c r="AC226" s="423"/>
      <c r="AD226" s="423"/>
      <c r="AE226" s="423"/>
      <c r="AF226" s="423"/>
      <c r="AG226" s="423"/>
      <c r="AH226" s="423"/>
      <c r="AI226" s="423"/>
      <c r="AJ226" s="5"/>
    </row>
    <row r="227" spans="2:36" ht="17.25" customHeight="1" x14ac:dyDescent="0.25">
      <c r="B227" s="571" t="s">
        <v>407</v>
      </c>
      <c r="C227" s="572"/>
      <c r="D227" s="572"/>
      <c r="E227" s="572"/>
      <c r="F227" s="572"/>
      <c r="G227" s="572"/>
      <c r="H227" s="757"/>
      <c r="I227" s="784" t="s">
        <v>83</v>
      </c>
      <c r="J227" s="1024" t="s">
        <v>475</v>
      </c>
      <c r="K227" s="1025"/>
      <c r="L227" s="1026"/>
      <c r="M227" s="577" t="s">
        <v>243</v>
      </c>
      <c r="O227" s="533" t="s">
        <v>620</v>
      </c>
      <c r="P227" s="534"/>
      <c r="Q227" s="534"/>
      <c r="R227" s="534"/>
      <c r="S227" s="535"/>
      <c r="T227" s="5"/>
      <c r="U227" s="423"/>
      <c r="V227" s="423"/>
      <c r="W227" s="423"/>
      <c r="X227" s="423"/>
      <c r="Y227" s="423"/>
      <c r="Z227" s="423"/>
      <c r="AA227" s="423"/>
      <c r="AB227" s="423"/>
      <c r="AC227" s="423"/>
      <c r="AD227" s="423"/>
      <c r="AE227" s="423"/>
      <c r="AF227" s="423"/>
      <c r="AG227" s="423"/>
      <c r="AH227" s="423"/>
      <c r="AI227" s="423"/>
      <c r="AJ227" s="5"/>
    </row>
    <row r="228" spans="2:36" ht="17.25" customHeight="1" thickBot="1" x14ac:dyDescent="0.3">
      <c r="B228" s="575"/>
      <c r="C228" s="576"/>
      <c r="D228" s="576"/>
      <c r="E228" s="576"/>
      <c r="F228" s="576"/>
      <c r="G228" s="576"/>
      <c r="H228" s="758"/>
      <c r="I228" s="1023"/>
      <c r="J228" s="287" t="s">
        <v>286</v>
      </c>
      <c r="K228" s="288" t="s">
        <v>287</v>
      </c>
      <c r="L228" s="289" t="s">
        <v>288</v>
      </c>
      <c r="M228" s="579"/>
      <c r="O228" s="536"/>
      <c r="P228" s="537"/>
      <c r="Q228" s="537"/>
      <c r="R228" s="537"/>
      <c r="S228" s="538"/>
      <c r="T228" s="5"/>
      <c r="U228" s="423"/>
      <c r="V228" s="419"/>
      <c r="W228" s="419"/>
      <c r="X228" s="419"/>
      <c r="Y228" s="419"/>
      <c r="Z228" s="419"/>
      <c r="AA228" s="419"/>
      <c r="AB228" s="423"/>
      <c r="AC228" s="419"/>
      <c r="AD228" s="419"/>
      <c r="AE228" s="419"/>
      <c r="AF228" s="419"/>
      <c r="AG228" s="419"/>
      <c r="AH228" s="419"/>
      <c r="AI228" s="423"/>
      <c r="AJ228" s="5"/>
    </row>
    <row r="229" spans="2:36" ht="17.25" customHeight="1" x14ac:dyDescent="0.25">
      <c r="B229" s="982" t="s">
        <v>400</v>
      </c>
      <c r="C229" s="983"/>
      <c r="D229" s="983"/>
      <c r="E229" s="983"/>
      <c r="F229" s="983"/>
      <c r="G229" s="983"/>
      <c r="H229" s="984"/>
      <c r="I229" s="102">
        <f t="shared" ref="I229:I238" si="5">SUM(J229:L229)</f>
        <v>10</v>
      </c>
      <c r="J229" s="107">
        <v>4</v>
      </c>
      <c r="K229" s="108">
        <v>6</v>
      </c>
      <c r="L229" s="109"/>
      <c r="M229" s="281">
        <v>8.8400000000000006E-2</v>
      </c>
      <c r="O229" s="536"/>
      <c r="P229" s="537"/>
      <c r="Q229" s="537"/>
      <c r="R229" s="537"/>
      <c r="S229" s="538"/>
      <c r="T229" s="5"/>
      <c r="U229" s="420"/>
      <c r="V229" s="421"/>
      <c r="W229" s="421"/>
      <c r="X229" s="422"/>
      <c r="Y229" s="422"/>
      <c r="Z229" s="422"/>
      <c r="AA229" s="422"/>
      <c r="AB229" s="422"/>
      <c r="AC229" s="422"/>
      <c r="AD229" s="422"/>
      <c r="AE229" s="422"/>
      <c r="AF229" s="422"/>
      <c r="AG229" s="422"/>
      <c r="AH229" s="422"/>
      <c r="AI229" s="422"/>
      <c r="AJ229" s="5"/>
    </row>
    <row r="230" spans="2:36" ht="17.25" customHeight="1" x14ac:dyDescent="0.25">
      <c r="B230" s="640" t="s">
        <v>401</v>
      </c>
      <c r="C230" s="641"/>
      <c r="D230" s="641"/>
      <c r="E230" s="641"/>
      <c r="F230" s="641"/>
      <c r="G230" s="641"/>
      <c r="H230" s="642"/>
      <c r="I230" s="329">
        <f t="shared" si="5"/>
        <v>0</v>
      </c>
      <c r="J230" s="278"/>
      <c r="K230" s="183"/>
      <c r="L230" s="279"/>
      <c r="M230" s="282"/>
      <c r="O230" s="536"/>
      <c r="P230" s="537"/>
      <c r="Q230" s="537"/>
      <c r="R230" s="537"/>
      <c r="S230" s="538"/>
      <c r="T230" s="5"/>
      <c r="U230" s="420"/>
      <c r="V230" s="421"/>
      <c r="W230" s="421"/>
      <c r="X230" s="422"/>
      <c r="Y230" s="422"/>
      <c r="Z230" s="422"/>
      <c r="AA230" s="422"/>
      <c r="AB230" s="422"/>
      <c r="AC230" s="422"/>
      <c r="AD230" s="422"/>
      <c r="AE230" s="422"/>
      <c r="AF230" s="422"/>
      <c r="AG230" s="422"/>
      <c r="AH230" s="422"/>
      <c r="AI230" s="422"/>
      <c r="AJ230" s="5"/>
    </row>
    <row r="231" spans="2:36" ht="17.25" customHeight="1" x14ac:dyDescent="0.25">
      <c r="B231" s="1027" t="s">
        <v>402</v>
      </c>
      <c r="C231" s="1028"/>
      <c r="D231" s="1028"/>
      <c r="E231" s="1028"/>
      <c r="F231" s="1028"/>
      <c r="G231" s="1028"/>
      <c r="H231" s="1029"/>
      <c r="I231" s="329">
        <f t="shared" si="5"/>
        <v>0</v>
      </c>
      <c r="J231" s="278"/>
      <c r="K231" s="183">
        <v>0</v>
      </c>
      <c r="L231" s="279"/>
      <c r="M231" s="282">
        <v>0</v>
      </c>
      <c r="O231" s="536"/>
      <c r="P231" s="537"/>
      <c r="Q231" s="537"/>
      <c r="R231" s="537"/>
      <c r="S231" s="538"/>
    </row>
    <row r="232" spans="2:36" ht="17.25" customHeight="1" x14ac:dyDescent="0.25">
      <c r="B232" s="640" t="s">
        <v>403</v>
      </c>
      <c r="C232" s="641"/>
      <c r="D232" s="641"/>
      <c r="E232" s="641"/>
      <c r="F232" s="641"/>
      <c r="G232" s="641"/>
      <c r="H232" s="642"/>
      <c r="I232" s="329">
        <f t="shared" si="5"/>
        <v>2</v>
      </c>
      <c r="J232" s="278"/>
      <c r="K232" s="183">
        <v>2</v>
      </c>
      <c r="L232" s="279"/>
      <c r="M232" s="282">
        <v>1.7999999999999999E-2</v>
      </c>
      <c r="O232" s="536"/>
      <c r="P232" s="537"/>
      <c r="Q232" s="537"/>
      <c r="R232" s="537"/>
      <c r="S232" s="538"/>
    </row>
    <row r="233" spans="2:36" ht="17.25" customHeight="1" x14ac:dyDescent="0.25">
      <c r="B233" s="640" t="s">
        <v>409</v>
      </c>
      <c r="C233" s="641"/>
      <c r="D233" s="641"/>
      <c r="E233" s="641"/>
      <c r="F233" s="641"/>
      <c r="G233" s="641"/>
      <c r="H233" s="642"/>
      <c r="I233" s="329">
        <f t="shared" si="5"/>
        <v>45</v>
      </c>
      <c r="J233" s="278">
        <v>25</v>
      </c>
      <c r="K233" s="183">
        <v>20</v>
      </c>
      <c r="L233" s="279"/>
      <c r="M233" s="282">
        <v>0.4</v>
      </c>
      <c r="O233" s="536"/>
      <c r="P233" s="537"/>
      <c r="Q233" s="537"/>
      <c r="R233" s="537"/>
      <c r="S233" s="538"/>
    </row>
    <row r="234" spans="2:36" ht="17.25" customHeight="1" x14ac:dyDescent="0.25">
      <c r="B234" s="640" t="s">
        <v>404</v>
      </c>
      <c r="C234" s="641"/>
      <c r="D234" s="641"/>
      <c r="E234" s="641"/>
      <c r="F234" s="641"/>
      <c r="G234" s="641"/>
      <c r="H234" s="642"/>
      <c r="I234" s="329">
        <f t="shared" si="5"/>
        <v>3</v>
      </c>
      <c r="J234" s="122">
        <v>0</v>
      </c>
      <c r="K234" s="285">
        <v>3</v>
      </c>
      <c r="L234" s="286"/>
      <c r="M234" s="283">
        <v>2.7E-2</v>
      </c>
      <c r="O234" s="536"/>
      <c r="P234" s="537"/>
      <c r="Q234" s="537"/>
      <c r="R234" s="537"/>
      <c r="S234" s="538"/>
    </row>
    <row r="235" spans="2:36" ht="17.25" customHeight="1" x14ac:dyDescent="0.25">
      <c r="B235" s="640" t="s">
        <v>405</v>
      </c>
      <c r="C235" s="641"/>
      <c r="D235" s="641"/>
      <c r="E235" s="641"/>
      <c r="F235" s="641"/>
      <c r="G235" s="641"/>
      <c r="H235" s="642"/>
      <c r="I235" s="329">
        <f t="shared" si="5"/>
        <v>6</v>
      </c>
      <c r="J235" s="278">
        <v>3</v>
      </c>
      <c r="K235" s="183">
        <v>3</v>
      </c>
      <c r="L235" s="279"/>
      <c r="M235" s="282">
        <v>5.2999999999999999E-2</v>
      </c>
      <c r="O235" s="536"/>
      <c r="P235" s="537"/>
      <c r="Q235" s="537"/>
      <c r="R235" s="537"/>
      <c r="S235" s="538"/>
    </row>
    <row r="236" spans="2:36" ht="17.25" customHeight="1" x14ac:dyDescent="0.25">
      <c r="B236" s="640" t="s">
        <v>406</v>
      </c>
      <c r="C236" s="641"/>
      <c r="D236" s="641"/>
      <c r="E236" s="641"/>
      <c r="F236" s="641"/>
      <c r="G236" s="641"/>
      <c r="H236" s="642"/>
      <c r="I236" s="329">
        <f t="shared" si="5"/>
        <v>19</v>
      </c>
      <c r="J236" s="278">
        <v>13</v>
      </c>
      <c r="K236" s="183">
        <v>6</v>
      </c>
      <c r="L236" s="279"/>
      <c r="M236" s="282">
        <v>0.16800000000000001</v>
      </c>
      <c r="O236" s="536"/>
      <c r="P236" s="537"/>
      <c r="Q236" s="537"/>
      <c r="R236" s="537"/>
      <c r="S236" s="538"/>
    </row>
    <row r="237" spans="2:36" ht="17.25" customHeight="1" x14ac:dyDescent="0.25">
      <c r="B237" s="640" t="s">
        <v>408</v>
      </c>
      <c r="C237" s="641"/>
      <c r="D237" s="641"/>
      <c r="E237" s="641"/>
      <c r="F237" s="641"/>
      <c r="G237" s="641"/>
      <c r="H237" s="642"/>
      <c r="I237" s="329">
        <f t="shared" si="5"/>
        <v>0</v>
      </c>
      <c r="J237" s="278"/>
      <c r="K237" s="183"/>
      <c r="L237" s="279"/>
      <c r="M237" s="282"/>
      <c r="O237" s="536"/>
      <c r="P237" s="537"/>
      <c r="Q237" s="537"/>
      <c r="R237" s="537"/>
      <c r="S237" s="538"/>
    </row>
    <row r="238" spans="2:36" ht="17.25" customHeight="1" thickBot="1" x14ac:dyDescent="0.3">
      <c r="B238" s="643" t="s">
        <v>505</v>
      </c>
      <c r="C238" s="644"/>
      <c r="D238" s="644"/>
      <c r="E238" s="644"/>
      <c r="F238" s="644"/>
      <c r="G238" s="644"/>
      <c r="H238" s="645"/>
      <c r="I238" s="330">
        <f t="shared" si="5"/>
        <v>13</v>
      </c>
      <c r="J238" s="110">
        <v>8</v>
      </c>
      <c r="K238" s="111">
        <v>5</v>
      </c>
      <c r="L238" s="112"/>
      <c r="M238" s="284">
        <v>0.115</v>
      </c>
      <c r="O238" s="539"/>
      <c r="P238" s="540"/>
      <c r="Q238" s="540"/>
      <c r="R238" s="540"/>
      <c r="S238" s="541"/>
    </row>
    <row r="239" spans="2:36" ht="17.25" customHeight="1" x14ac:dyDescent="0.25">
      <c r="B239" s="23"/>
      <c r="C239" s="23"/>
      <c r="D239" s="23"/>
      <c r="E239" s="23"/>
      <c r="F239" s="23"/>
      <c r="G239" s="23"/>
      <c r="H239" s="23"/>
      <c r="I239" s="23"/>
      <c r="J239" s="23"/>
      <c r="K239" s="23"/>
      <c r="L239" s="23"/>
      <c r="M239" s="23"/>
      <c r="N239" s="23"/>
    </row>
    <row r="240" spans="2:36" ht="17.25" customHeight="1" x14ac:dyDescent="0.25">
      <c r="B240" s="646" t="s">
        <v>271</v>
      </c>
      <c r="C240" s="646"/>
      <c r="D240" s="646"/>
      <c r="E240" s="646"/>
      <c r="M240" s="16"/>
      <c r="N240" s="16"/>
      <c r="O240" s="16"/>
      <c r="P240" s="16"/>
    </row>
    <row r="241" spans="2:18" ht="17.25" customHeight="1" thickBot="1" x14ac:dyDescent="0.3">
      <c r="B241" s="10"/>
      <c r="C241" s="10"/>
      <c r="D241" s="10"/>
      <c r="E241" s="10"/>
      <c r="F241" s="10"/>
      <c r="G241" s="10"/>
      <c r="H241" s="10"/>
      <c r="I241" s="10"/>
      <c r="J241" s="10"/>
      <c r="K241" s="10"/>
      <c r="L241" s="10"/>
      <c r="M241" s="475" t="s">
        <v>57</v>
      </c>
      <c r="N241" s="475"/>
      <c r="O241" s="475"/>
      <c r="R241" s="10"/>
    </row>
    <row r="242" spans="2:18" ht="17.25" customHeight="1" x14ac:dyDescent="0.25">
      <c r="B242" s="1052" t="s">
        <v>58</v>
      </c>
      <c r="C242" s="1053"/>
      <c r="D242" s="1053"/>
      <c r="E242" s="1053"/>
      <c r="F242" s="1053"/>
      <c r="G242" s="1053"/>
      <c r="H242" s="1054"/>
      <c r="I242" s="1055">
        <v>529.1</v>
      </c>
      <c r="J242" s="1056"/>
      <c r="K242" s="51"/>
      <c r="L242" s="51"/>
      <c r="M242" s="943"/>
      <c r="N242" s="944"/>
      <c r="O242" s="944"/>
      <c r="P242" s="944"/>
      <c r="Q242" s="945"/>
      <c r="R242" s="51"/>
    </row>
    <row r="243" spans="2:18" ht="17.25" customHeight="1" x14ac:dyDescent="0.25">
      <c r="B243" s="640" t="s">
        <v>572</v>
      </c>
      <c r="C243" s="641"/>
      <c r="D243" s="641"/>
      <c r="E243" s="641"/>
      <c r="F243" s="641"/>
      <c r="G243" s="641"/>
      <c r="H243" s="642"/>
      <c r="I243" s="355">
        <v>1</v>
      </c>
      <c r="J243" s="280">
        <v>2</v>
      </c>
      <c r="K243" s="51"/>
      <c r="L243" s="51"/>
      <c r="M243" s="946"/>
      <c r="N243" s="947"/>
      <c r="O243" s="947"/>
      <c r="P243" s="947"/>
      <c r="Q243" s="948"/>
      <c r="R243" s="51"/>
    </row>
    <row r="244" spans="2:18" ht="17.25" customHeight="1" x14ac:dyDescent="0.25">
      <c r="B244" s="1027" t="s">
        <v>573</v>
      </c>
      <c r="C244" s="1028"/>
      <c r="D244" s="1028"/>
      <c r="E244" s="1028"/>
      <c r="F244" s="1028"/>
      <c r="G244" s="1028"/>
      <c r="H244" s="1029"/>
      <c r="I244" s="355">
        <v>9</v>
      </c>
      <c r="J244" s="280">
        <v>9</v>
      </c>
      <c r="K244" s="51"/>
      <c r="L244" s="51"/>
      <c r="M244" s="946"/>
      <c r="N244" s="947"/>
      <c r="O244" s="947"/>
      <c r="P244" s="947"/>
      <c r="Q244" s="948"/>
      <c r="R244" s="51"/>
    </row>
    <row r="245" spans="2:18" ht="17.25" customHeight="1" x14ac:dyDescent="0.25">
      <c r="B245" s="640" t="s">
        <v>59</v>
      </c>
      <c r="C245" s="641"/>
      <c r="D245" s="641"/>
      <c r="E245" s="641"/>
      <c r="F245" s="641"/>
      <c r="G245" s="641"/>
      <c r="H245" s="642"/>
      <c r="I245" s="995">
        <v>150</v>
      </c>
      <c r="J245" s="996"/>
      <c r="K245" s="51"/>
      <c r="L245" s="51"/>
      <c r="M245" s="946"/>
      <c r="N245" s="947"/>
      <c r="O245" s="947"/>
      <c r="P245" s="947"/>
      <c r="Q245" s="948"/>
      <c r="R245" s="51"/>
    </row>
    <row r="246" spans="2:18" ht="17.25" customHeight="1" x14ac:dyDescent="0.25">
      <c r="B246" s="640" t="s">
        <v>439</v>
      </c>
      <c r="C246" s="641"/>
      <c r="D246" s="641"/>
      <c r="E246" s="641"/>
      <c r="F246" s="641"/>
      <c r="G246" s="641"/>
      <c r="H246" s="642"/>
      <c r="I246" s="93" t="s">
        <v>395</v>
      </c>
      <c r="J246" s="210">
        <v>60</v>
      </c>
      <c r="K246" s="51"/>
      <c r="L246" s="51"/>
      <c r="M246" s="946"/>
      <c r="N246" s="947"/>
      <c r="O246" s="947"/>
      <c r="P246" s="947"/>
      <c r="Q246" s="948"/>
      <c r="R246" s="51"/>
    </row>
    <row r="247" spans="2:18" ht="17.25" customHeight="1" x14ac:dyDescent="0.25">
      <c r="B247" s="1027" t="s">
        <v>60</v>
      </c>
      <c r="C247" s="1028"/>
      <c r="D247" s="1028"/>
      <c r="E247" s="1028"/>
      <c r="F247" s="1028"/>
      <c r="G247" s="1028"/>
      <c r="H247" s="1029"/>
      <c r="I247" s="991">
        <v>10</v>
      </c>
      <c r="J247" s="992"/>
      <c r="K247" s="51"/>
      <c r="L247" s="51"/>
      <c r="M247" s="946"/>
      <c r="N247" s="947"/>
      <c r="O247" s="947"/>
      <c r="P247" s="947"/>
      <c r="Q247" s="948"/>
      <c r="R247" s="51"/>
    </row>
    <row r="248" spans="2:18" ht="17.25" customHeight="1" x14ac:dyDescent="0.25">
      <c r="B248" s="640" t="s">
        <v>440</v>
      </c>
      <c r="C248" s="641"/>
      <c r="D248" s="641"/>
      <c r="E248" s="641"/>
      <c r="F248" s="641"/>
      <c r="G248" s="641"/>
      <c r="H248" s="642"/>
      <c r="I248" s="256">
        <v>500</v>
      </c>
      <c r="J248" s="211" t="s">
        <v>395</v>
      </c>
      <c r="K248" s="51"/>
      <c r="L248" s="51"/>
      <c r="M248" s="946"/>
      <c r="N248" s="947"/>
      <c r="O248" s="947"/>
      <c r="P248" s="947"/>
      <c r="Q248" s="948"/>
      <c r="R248" s="51"/>
    </row>
    <row r="249" spans="2:18" ht="17.25" customHeight="1" x14ac:dyDescent="0.25">
      <c r="B249" s="688" t="s">
        <v>61</v>
      </c>
      <c r="C249" s="689"/>
      <c r="D249" s="689"/>
      <c r="E249" s="689"/>
      <c r="F249" s="689"/>
      <c r="G249" s="689"/>
      <c r="H249" s="689"/>
      <c r="I249" s="355">
        <v>0</v>
      </c>
      <c r="J249" s="356"/>
      <c r="K249" s="51"/>
      <c r="L249" s="51"/>
      <c r="M249" s="946"/>
      <c r="N249" s="947"/>
      <c r="O249" s="947"/>
      <c r="P249" s="947"/>
      <c r="Q249" s="948"/>
      <c r="R249" s="51"/>
    </row>
    <row r="250" spans="2:18" ht="17.25" customHeight="1" x14ac:dyDescent="0.25">
      <c r="B250" s="688" t="s">
        <v>397</v>
      </c>
      <c r="C250" s="689"/>
      <c r="D250" s="689"/>
      <c r="E250" s="689"/>
      <c r="F250" s="689"/>
      <c r="G250" s="689"/>
      <c r="H250" s="689"/>
      <c r="I250" s="993" t="s">
        <v>396</v>
      </c>
      <c r="J250" s="994"/>
      <c r="K250" s="51"/>
      <c r="L250" s="51"/>
      <c r="M250" s="946"/>
      <c r="N250" s="947"/>
      <c r="O250" s="947"/>
      <c r="P250" s="947"/>
      <c r="Q250" s="948"/>
      <c r="R250" s="51"/>
    </row>
    <row r="251" spans="2:18" ht="17.25" customHeight="1" x14ac:dyDescent="0.25">
      <c r="B251" s="640" t="s">
        <v>62</v>
      </c>
      <c r="C251" s="641"/>
      <c r="D251" s="641"/>
      <c r="E251" s="641"/>
      <c r="F251" s="641"/>
      <c r="G251" s="641"/>
      <c r="H251" s="642"/>
      <c r="I251" s="991">
        <v>18.5</v>
      </c>
      <c r="J251" s="992"/>
      <c r="K251" s="51"/>
      <c r="L251" s="51"/>
      <c r="M251" s="946"/>
      <c r="N251" s="947"/>
      <c r="O251" s="947"/>
      <c r="P251" s="947"/>
      <c r="Q251" s="948"/>
      <c r="R251" s="51"/>
    </row>
    <row r="252" spans="2:18" ht="17.25" customHeight="1" x14ac:dyDescent="0.25">
      <c r="B252" s="640" t="s">
        <v>63</v>
      </c>
      <c r="C252" s="641"/>
      <c r="D252" s="641"/>
      <c r="E252" s="641"/>
      <c r="F252" s="641"/>
      <c r="G252" s="641"/>
      <c r="H252" s="642"/>
      <c r="I252" s="995">
        <v>3986</v>
      </c>
      <c r="J252" s="996"/>
      <c r="K252" s="51"/>
      <c r="L252" s="51"/>
      <c r="M252" s="946"/>
      <c r="N252" s="947"/>
      <c r="O252" s="947"/>
      <c r="P252" s="947"/>
      <c r="Q252" s="948"/>
      <c r="R252" s="51"/>
    </row>
    <row r="253" spans="2:18" ht="17.25" customHeight="1" x14ac:dyDescent="0.25">
      <c r="B253" s="640" t="s">
        <v>64</v>
      </c>
      <c r="C253" s="641"/>
      <c r="D253" s="641"/>
      <c r="E253" s="641"/>
      <c r="F253" s="641"/>
      <c r="G253" s="641"/>
      <c r="H253" s="642"/>
      <c r="I253" s="995">
        <v>1749</v>
      </c>
      <c r="J253" s="996"/>
      <c r="K253" s="51"/>
      <c r="L253" s="51"/>
      <c r="M253" s="946"/>
      <c r="N253" s="947"/>
      <c r="O253" s="947"/>
      <c r="P253" s="947"/>
      <c r="Q253" s="948"/>
      <c r="R253" s="51"/>
    </row>
    <row r="254" spans="2:18" ht="17.25" customHeight="1" x14ac:dyDescent="0.25">
      <c r="B254" s="640" t="s">
        <v>501</v>
      </c>
      <c r="C254" s="641"/>
      <c r="D254" s="641"/>
      <c r="E254" s="641"/>
      <c r="F254" s="641"/>
      <c r="G254" s="641"/>
      <c r="H254" s="642"/>
      <c r="I254" s="93">
        <v>0</v>
      </c>
      <c r="J254" s="210">
        <v>0</v>
      </c>
      <c r="K254" s="51"/>
      <c r="L254" s="51"/>
      <c r="M254" s="946"/>
      <c r="N254" s="947"/>
      <c r="O254" s="947"/>
      <c r="P254" s="947"/>
      <c r="Q254" s="948"/>
      <c r="R254" s="51"/>
    </row>
    <row r="255" spans="2:18" ht="17.25" customHeight="1" x14ac:dyDescent="0.25">
      <c r="B255" s="640" t="s">
        <v>65</v>
      </c>
      <c r="C255" s="641"/>
      <c r="D255" s="641"/>
      <c r="E255" s="641"/>
      <c r="F255" s="641"/>
      <c r="G255" s="641"/>
      <c r="H255" s="642"/>
      <c r="I255" s="366">
        <v>0</v>
      </c>
      <c r="J255" s="365">
        <v>0</v>
      </c>
      <c r="K255" s="51"/>
      <c r="L255" s="51"/>
      <c r="M255" s="946"/>
      <c r="N255" s="947"/>
      <c r="O255" s="947"/>
      <c r="P255" s="947"/>
      <c r="Q255" s="948"/>
      <c r="R255" s="51"/>
    </row>
    <row r="256" spans="2:18" ht="17.25" customHeight="1" x14ac:dyDescent="0.25">
      <c r="B256" s="640" t="s">
        <v>66</v>
      </c>
      <c r="C256" s="641"/>
      <c r="D256" s="641"/>
      <c r="E256" s="641"/>
      <c r="F256" s="641"/>
      <c r="G256" s="641"/>
      <c r="H256" s="642"/>
      <c r="I256" s="366">
        <v>1</v>
      </c>
      <c r="J256" s="365">
        <v>18.5</v>
      </c>
      <c r="K256" s="51"/>
      <c r="L256" s="51"/>
      <c r="M256" s="946"/>
      <c r="N256" s="947"/>
      <c r="O256" s="947"/>
      <c r="P256" s="947"/>
      <c r="Q256" s="948"/>
      <c r="R256" s="51"/>
    </row>
    <row r="257" spans="2:18" ht="17.25" customHeight="1" x14ac:dyDescent="0.25">
      <c r="B257" s="640" t="s">
        <v>67</v>
      </c>
      <c r="C257" s="641"/>
      <c r="D257" s="641"/>
      <c r="E257" s="641"/>
      <c r="F257" s="641"/>
      <c r="G257" s="641"/>
      <c r="H257" s="642"/>
      <c r="I257" s="366">
        <v>0</v>
      </c>
      <c r="J257" s="365">
        <v>0</v>
      </c>
      <c r="K257" s="51"/>
      <c r="L257" s="51"/>
      <c r="M257" s="946"/>
      <c r="N257" s="947"/>
      <c r="O257" s="947"/>
      <c r="P257" s="947"/>
      <c r="Q257" s="948"/>
      <c r="R257" s="51"/>
    </row>
    <row r="258" spans="2:18" ht="17.25" customHeight="1" x14ac:dyDescent="0.25">
      <c r="B258" s="640" t="s">
        <v>68</v>
      </c>
      <c r="C258" s="641"/>
      <c r="D258" s="641"/>
      <c r="E258" s="641"/>
      <c r="F258" s="641"/>
      <c r="G258" s="641"/>
      <c r="H258" s="642"/>
      <c r="I258" s="366">
        <v>0</v>
      </c>
      <c r="J258" s="365">
        <v>0</v>
      </c>
      <c r="K258" s="51"/>
      <c r="L258" s="51"/>
      <c r="M258" s="946"/>
      <c r="N258" s="947"/>
      <c r="O258" s="947"/>
      <c r="P258" s="947"/>
      <c r="Q258" s="948"/>
    </row>
    <row r="259" spans="2:18" ht="17.25" customHeight="1" x14ac:dyDescent="0.25">
      <c r="B259" s="688" t="s">
        <v>476</v>
      </c>
      <c r="C259" s="689"/>
      <c r="D259" s="689"/>
      <c r="E259" s="689"/>
      <c r="F259" s="689"/>
      <c r="G259" s="689"/>
      <c r="H259" s="689"/>
      <c r="I259" s="93">
        <v>1</v>
      </c>
      <c r="J259" s="210"/>
      <c r="K259" s="51"/>
      <c r="L259" s="51"/>
      <c r="M259" s="946"/>
      <c r="N259" s="947"/>
      <c r="O259" s="947"/>
      <c r="P259" s="947"/>
      <c r="Q259" s="948"/>
    </row>
    <row r="260" spans="2:18" ht="17.25" customHeight="1" x14ac:dyDescent="0.25">
      <c r="B260" s="640" t="s">
        <v>477</v>
      </c>
      <c r="C260" s="641"/>
      <c r="D260" s="641"/>
      <c r="E260" s="641"/>
      <c r="F260" s="641"/>
      <c r="G260" s="641"/>
      <c r="H260" s="642"/>
      <c r="I260" s="366">
        <v>1</v>
      </c>
      <c r="J260" s="356">
        <v>32.5</v>
      </c>
      <c r="K260" s="51"/>
      <c r="L260" s="51"/>
      <c r="M260" s="946"/>
      <c r="N260" s="947"/>
      <c r="O260" s="947"/>
      <c r="P260" s="947"/>
      <c r="Q260" s="948"/>
    </row>
    <row r="261" spans="2:18" ht="17.25" customHeight="1" x14ac:dyDescent="0.25">
      <c r="B261" s="640" t="s">
        <v>490</v>
      </c>
      <c r="C261" s="641"/>
      <c r="D261" s="641"/>
      <c r="E261" s="641"/>
      <c r="F261" s="641"/>
      <c r="G261" s="641"/>
      <c r="H261" s="642"/>
      <c r="I261" s="93">
        <v>10</v>
      </c>
      <c r="J261" s="210">
        <v>4</v>
      </c>
      <c r="K261" s="51"/>
      <c r="L261" s="51"/>
      <c r="M261" s="946"/>
      <c r="N261" s="947"/>
      <c r="O261" s="947"/>
      <c r="P261" s="947"/>
      <c r="Q261" s="948"/>
    </row>
    <row r="262" spans="2:18" ht="17.25" customHeight="1" x14ac:dyDescent="0.25">
      <c r="B262" s="688" t="s">
        <v>491</v>
      </c>
      <c r="C262" s="689"/>
      <c r="D262" s="689"/>
      <c r="E262" s="689"/>
      <c r="F262" s="689"/>
      <c r="G262" s="689"/>
      <c r="H262" s="689"/>
      <c r="I262" s="93">
        <v>3</v>
      </c>
      <c r="J262" s="210">
        <v>1</v>
      </c>
      <c r="K262" s="51"/>
      <c r="L262" s="51"/>
      <c r="M262" s="946"/>
      <c r="N262" s="947"/>
      <c r="O262" s="947"/>
      <c r="P262" s="947"/>
      <c r="Q262" s="948"/>
    </row>
    <row r="263" spans="2:18" ht="17.25" customHeight="1" x14ac:dyDescent="0.25">
      <c r="B263" s="640" t="s">
        <v>502</v>
      </c>
      <c r="C263" s="641"/>
      <c r="D263" s="641"/>
      <c r="E263" s="641"/>
      <c r="F263" s="641"/>
      <c r="G263" s="641"/>
      <c r="H263" s="642"/>
      <c r="I263" s="93">
        <v>1</v>
      </c>
      <c r="J263" s="210">
        <v>2</v>
      </c>
      <c r="K263" s="51"/>
      <c r="L263" s="51"/>
      <c r="M263" s="946"/>
      <c r="N263" s="947"/>
      <c r="O263" s="947"/>
      <c r="P263" s="947"/>
      <c r="Q263" s="948"/>
    </row>
    <row r="264" spans="2:18" ht="17.25" customHeight="1" x14ac:dyDescent="0.25">
      <c r="B264" s="640" t="s">
        <v>504</v>
      </c>
      <c r="C264" s="641"/>
      <c r="D264" s="641"/>
      <c r="E264" s="641"/>
      <c r="F264" s="641"/>
      <c r="G264" s="641"/>
      <c r="H264" s="642"/>
      <c r="I264" s="93" t="s">
        <v>395</v>
      </c>
      <c r="J264" s="210">
        <v>5</v>
      </c>
      <c r="K264" s="51"/>
      <c r="L264" s="51"/>
      <c r="M264" s="946"/>
      <c r="N264" s="947"/>
      <c r="O264" s="947"/>
      <c r="P264" s="947"/>
      <c r="Q264" s="948"/>
    </row>
    <row r="265" spans="2:18" ht="17.25" customHeight="1" x14ac:dyDescent="0.25">
      <c r="B265" s="640" t="s">
        <v>69</v>
      </c>
      <c r="C265" s="641"/>
      <c r="D265" s="641"/>
      <c r="E265" s="641"/>
      <c r="F265" s="641"/>
      <c r="G265" s="641"/>
      <c r="H265" s="642"/>
      <c r="I265" s="995" t="s">
        <v>396</v>
      </c>
      <c r="J265" s="996"/>
      <c r="K265" s="51"/>
      <c r="L265" s="51"/>
      <c r="M265" s="946"/>
      <c r="N265" s="947"/>
      <c r="O265" s="947"/>
      <c r="P265" s="947"/>
      <c r="Q265" s="948"/>
    </row>
    <row r="266" spans="2:18" ht="17.25" customHeight="1" x14ac:dyDescent="0.25">
      <c r="B266" s="640" t="s">
        <v>70</v>
      </c>
      <c r="C266" s="641"/>
      <c r="D266" s="641"/>
      <c r="E266" s="641"/>
      <c r="F266" s="641"/>
      <c r="G266" s="641"/>
      <c r="H266" s="642"/>
      <c r="I266" s="995" t="s">
        <v>395</v>
      </c>
      <c r="J266" s="996"/>
      <c r="K266" s="51"/>
      <c r="L266" s="51"/>
      <c r="M266" s="946"/>
      <c r="N266" s="947"/>
      <c r="O266" s="947"/>
      <c r="P266" s="947"/>
      <c r="Q266" s="948"/>
    </row>
    <row r="267" spans="2:18" ht="17.25" customHeight="1" x14ac:dyDescent="0.25">
      <c r="B267" s="640" t="s">
        <v>71</v>
      </c>
      <c r="C267" s="641"/>
      <c r="D267" s="641"/>
      <c r="E267" s="641"/>
      <c r="F267" s="641"/>
      <c r="G267" s="641"/>
      <c r="H267" s="642"/>
      <c r="I267" s="995" t="s">
        <v>395</v>
      </c>
      <c r="J267" s="996"/>
      <c r="K267" s="51"/>
      <c r="L267" s="51"/>
      <c r="M267" s="946"/>
      <c r="N267" s="947"/>
      <c r="O267" s="947"/>
      <c r="P267" s="947"/>
      <c r="Q267" s="948"/>
    </row>
    <row r="268" spans="2:18" ht="17.25" customHeight="1" x14ac:dyDescent="0.25">
      <c r="B268" s="640" t="s">
        <v>72</v>
      </c>
      <c r="C268" s="641"/>
      <c r="D268" s="641"/>
      <c r="E268" s="641"/>
      <c r="F268" s="641"/>
      <c r="G268" s="641"/>
      <c r="H268" s="642"/>
      <c r="I268" s="995" t="s">
        <v>395</v>
      </c>
      <c r="J268" s="996"/>
      <c r="K268" s="51"/>
      <c r="L268" s="51"/>
      <c r="M268" s="946"/>
      <c r="N268" s="947"/>
      <c r="O268" s="947"/>
      <c r="P268" s="947"/>
      <c r="Q268" s="948"/>
    </row>
    <row r="269" spans="2:18" ht="17.25" customHeight="1" x14ac:dyDescent="0.25">
      <c r="B269" s="799" t="s">
        <v>73</v>
      </c>
      <c r="C269" s="800"/>
      <c r="D269" s="800"/>
      <c r="E269" s="800"/>
      <c r="F269" s="800"/>
      <c r="G269" s="800"/>
      <c r="H269" s="801"/>
      <c r="I269" s="995" t="s">
        <v>395</v>
      </c>
      <c r="J269" s="996"/>
      <c r="K269" s="51"/>
      <c r="L269" s="51"/>
      <c r="M269" s="946"/>
      <c r="N269" s="947"/>
      <c r="O269" s="947"/>
      <c r="P269" s="947"/>
      <c r="Q269" s="948"/>
    </row>
    <row r="270" spans="2:18" ht="17.25" customHeight="1" x14ac:dyDescent="0.25">
      <c r="B270" s="672" t="s">
        <v>74</v>
      </c>
      <c r="C270" s="673"/>
      <c r="D270" s="673"/>
      <c r="E270" s="673"/>
      <c r="F270" s="673"/>
      <c r="G270" s="673"/>
      <c r="H270" s="673"/>
      <c r="I270" s="967" t="s">
        <v>395</v>
      </c>
      <c r="J270" s="968"/>
      <c r="K270" s="51"/>
      <c r="L270" s="51"/>
      <c r="M270" s="946"/>
      <c r="N270" s="947"/>
      <c r="O270" s="947"/>
      <c r="P270" s="947"/>
      <c r="Q270" s="948"/>
    </row>
    <row r="271" spans="2:18" ht="17.25" customHeight="1" x14ac:dyDescent="0.25">
      <c r="B271" s="640" t="s">
        <v>499</v>
      </c>
      <c r="C271" s="641"/>
      <c r="D271" s="641"/>
      <c r="E271" s="641"/>
      <c r="F271" s="641"/>
      <c r="G271" s="641"/>
      <c r="H271" s="642"/>
      <c r="I271" s="122" t="s">
        <v>395</v>
      </c>
      <c r="J271" s="257">
        <v>48</v>
      </c>
      <c r="K271" s="51"/>
      <c r="L271" s="51"/>
      <c r="M271" s="946"/>
      <c r="N271" s="947"/>
      <c r="O271" s="947"/>
      <c r="P271" s="947"/>
      <c r="Q271" s="948"/>
    </row>
    <row r="272" spans="2:18" ht="17.25" customHeight="1" thickBot="1" x14ac:dyDescent="0.3">
      <c r="B272" s="643" t="s">
        <v>485</v>
      </c>
      <c r="C272" s="644"/>
      <c r="D272" s="644"/>
      <c r="E272" s="644"/>
      <c r="F272" s="644"/>
      <c r="G272" s="644"/>
      <c r="H272" s="645"/>
      <c r="I272" s="357"/>
      <c r="J272" s="364"/>
      <c r="K272" s="51"/>
      <c r="L272" s="51"/>
      <c r="M272" s="949"/>
      <c r="N272" s="950"/>
      <c r="O272" s="950"/>
      <c r="P272" s="950"/>
      <c r="Q272" s="951"/>
    </row>
    <row r="273" spans="2:24" ht="17.25" customHeight="1" x14ac:dyDescent="0.25">
      <c r="B273" s="42"/>
      <c r="C273" s="42"/>
      <c r="D273" s="42"/>
      <c r="E273" s="42"/>
      <c r="F273" s="42"/>
      <c r="G273" s="42"/>
      <c r="H273" s="42"/>
      <c r="I273" s="43"/>
      <c r="J273" s="43"/>
      <c r="K273" s="10"/>
      <c r="L273" s="10"/>
      <c r="M273" s="44"/>
      <c r="N273" s="44"/>
      <c r="O273" s="44"/>
      <c r="P273" s="44"/>
      <c r="Q273" s="41"/>
      <c r="R273" s="41"/>
    </row>
    <row r="274" spans="2:24" ht="17.25" customHeight="1" x14ac:dyDescent="0.25">
      <c r="B274" s="647" t="s">
        <v>410</v>
      </c>
      <c r="C274" s="647"/>
      <c r="D274" s="647"/>
      <c r="E274" s="647"/>
      <c r="F274" s="647"/>
      <c r="G274" s="647"/>
      <c r="H274" s="647"/>
      <c r="I274" s="647"/>
      <c r="J274" s="647"/>
      <c r="K274" s="647"/>
      <c r="L274" s="647"/>
      <c r="M274" s="647"/>
      <c r="N274" s="647"/>
      <c r="O274" s="647"/>
      <c r="P274" s="647"/>
      <c r="Q274" s="647"/>
      <c r="R274" s="647"/>
      <c r="S274" s="647"/>
    </row>
    <row r="275" spans="2:24" ht="17.25" customHeight="1" x14ac:dyDescent="0.25">
      <c r="B275" s="647"/>
      <c r="C275" s="647"/>
      <c r="D275" s="647"/>
      <c r="E275" s="647"/>
      <c r="F275" s="647"/>
      <c r="G275" s="647"/>
      <c r="H275" s="647"/>
      <c r="I275" s="647"/>
      <c r="J275" s="647"/>
      <c r="K275" s="647"/>
      <c r="L275" s="647"/>
      <c r="M275" s="647"/>
      <c r="N275" s="647"/>
      <c r="O275" s="647"/>
      <c r="P275" s="647"/>
      <c r="Q275" s="647"/>
      <c r="R275" s="647"/>
      <c r="S275" s="647"/>
    </row>
    <row r="276" spans="2:24" ht="17.25" customHeight="1" x14ac:dyDescent="0.25"/>
    <row r="277" spans="2:24" ht="17.25" customHeight="1" x14ac:dyDescent="0.25">
      <c r="B277" s="646" t="s">
        <v>241</v>
      </c>
      <c r="C277" s="646"/>
      <c r="D277" s="646"/>
      <c r="E277" s="646"/>
      <c r="F277" s="646"/>
      <c r="G277" s="646"/>
      <c r="H277" s="646"/>
      <c r="I277" s="646"/>
      <c r="J277" s="646"/>
      <c r="K277" s="646"/>
    </row>
    <row r="278" spans="2:24" ht="17.25" customHeight="1" thickBot="1" x14ac:dyDescent="0.3"/>
    <row r="279" spans="2:24" ht="17.25" customHeight="1" x14ac:dyDescent="0.25">
      <c r="B279" s="776" t="s">
        <v>252</v>
      </c>
      <c r="C279" s="627" t="s">
        <v>506</v>
      </c>
      <c r="D279" s="941" t="s">
        <v>244</v>
      </c>
      <c r="E279" s="509"/>
      <c r="F279" s="627" t="s">
        <v>75</v>
      </c>
      <c r="G279" s="941" t="s">
        <v>244</v>
      </c>
      <c r="H279" s="509"/>
      <c r="I279" s="627" t="s">
        <v>192</v>
      </c>
      <c r="J279" s="941" t="s">
        <v>244</v>
      </c>
      <c r="K279" s="509"/>
      <c r="L279" s="468" t="s">
        <v>193</v>
      </c>
      <c r="M279" s="941" t="s">
        <v>245</v>
      </c>
      <c r="N279" s="1153"/>
      <c r="O279" s="941" t="s">
        <v>246</v>
      </c>
      <c r="P279" s="509"/>
      <c r="Q279" s="468" t="s">
        <v>532</v>
      </c>
      <c r="R279" s="941" t="s">
        <v>244</v>
      </c>
      <c r="S279" s="509"/>
      <c r="T279" s="468" t="s">
        <v>194</v>
      </c>
      <c r="U279" s="941" t="s">
        <v>419</v>
      </c>
      <c r="V279" s="1153"/>
      <c r="W279" s="941" t="s">
        <v>246</v>
      </c>
      <c r="X279" s="509"/>
    </row>
    <row r="280" spans="2:24" ht="17.25" customHeight="1" x14ac:dyDescent="0.25">
      <c r="B280" s="1068"/>
      <c r="C280" s="783"/>
      <c r="D280" s="942"/>
      <c r="E280" s="511"/>
      <c r="F280" s="783"/>
      <c r="G280" s="942"/>
      <c r="H280" s="511"/>
      <c r="I280" s="783"/>
      <c r="J280" s="942"/>
      <c r="K280" s="511"/>
      <c r="L280" s="469"/>
      <c r="M280" s="942"/>
      <c r="N280" s="1154"/>
      <c r="O280" s="942"/>
      <c r="P280" s="511"/>
      <c r="Q280" s="469"/>
      <c r="R280" s="942"/>
      <c r="S280" s="511"/>
      <c r="T280" s="469"/>
      <c r="U280" s="942"/>
      <c r="V280" s="1154"/>
      <c r="W280" s="942"/>
      <c r="X280" s="511"/>
    </row>
    <row r="281" spans="2:24" ht="17.25" customHeight="1" x14ac:dyDescent="0.25">
      <c r="B281" s="656"/>
      <c r="C281" s="619"/>
      <c r="D281" s="925"/>
      <c r="E281" s="782"/>
      <c r="F281" s="619"/>
      <c r="G281" s="925"/>
      <c r="H281" s="782"/>
      <c r="I281" s="619"/>
      <c r="J281" s="925"/>
      <c r="K281" s="782"/>
      <c r="L281" s="469"/>
      <c r="M281" s="925"/>
      <c r="N281" s="923"/>
      <c r="O281" s="925"/>
      <c r="P281" s="782"/>
      <c r="Q281" s="469"/>
      <c r="R281" s="361"/>
      <c r="S281" s="358"/>
      <c r="T281" s="469"/>
      <c r="U281" s="925"/>
      <c r="V281" s="923"/>
      <c r="W281" s="925"/>
      <c r="X281" s="782"/>
    </row>
    <row r="282" spans="2:24" ht="17.25" customHeight="1" thickBot="1" x14ac:dyDescent="0.3">
      <c r="B282" s="1069"/>
      <c r="C282" s="674"/>
      <c r="D282" s="276" t="s">
        <v>242</v>
      </c>
      <c r="E282" s="228" t="s">
        <v>243</v>
      </c>
      <c r="F282" s="674"/>
      <c r="G282" s="193" t="s">
        <v>242</v>
      </c>
      <c r="H282" s="228" t="s">
        <v>243</v>
      </c>
      <c r="I282" s="674"/>
      <c r="J282" s="193" t="s">
        <v>242</v>
      </c>
      <c r="K282" s="228" t="s">
        <v>243</v>
      </c>
      <c r="L282" s="470"/>
      <c r="M282" s="193" t="s">
        <v>242</v>
      </c>
      <c r="N282" s="229" t="s">
        <v>243</v>
      </c>
      <c r="O282" s="193" t="s">
        <v>242</v>
      </c>
      <c r="P282" s="230" t="s">
        <v>243</v>
      </c>
      <c r="Q282" s="470"/>
      <c r="R282" s="193" t="s">
        <v>242</v>
      </c>
      <c r="S282" s="228" t="s">
        <v>243</v>
      </c>
      <c r="T282" s="470"/>
      <c r="U282" s="193" t="s">
        <v>242</v>
      </c>
      <c r="V282" s="229" t="s">
        <v>243</v>
      </c>
      <c r="W282" s="193" t="s">
        <v>242</v>
      </c>
      <c r="X282" s="228" t="s">
        <v>243</v>
      </c>
    </row>
    <row r="283" spans="2:24" ht="17.25" customHeight="1" x14ac:dyDescent="0.25">
      <c r="B283" s="196" t="s">
        <v>76</v>
      </c>
      <c r="C283" s="123">
        <f>SUM(F283,I283,L283,Q283,T283)</f>
        <v>124</v>
      </c>
      <c r="D283" s="435">
        <v>124</v>
      </c>
      <c r="E283" s="125">
        <v>100</v>
      </c>
      <c r="F283" s="123">
        <v>41</v>
      </c>
      <c r="G283" s="435">
        <v>41</v>
      </c>
      <c r="H283" s="125">
        <v>100</v>
      </c>
      <c r="I283" s="123">
        <v>66</v>
      </c>
      <c r="J283" s="435">
        <v>66</v>
      </c>
      <c r="K283" s="125">
        <v>100</v>
      </c>
      <c r="L283" s="126">
        <v>17</v>
      </c>
      <c r="M283" s="435">
        <v>17</v>
      </c>
      <c r="N283" s="127">
        <v>100</v>
      </c>
      <c r="O283" s="435">
        <v>17</v>
      </c>
      <c r="P283" s="128">
        <v>100</v>
      </c>
      <c r="Q283" s="123"/>
      <c r="R283" s="124"/>
      <c r="S283" s="125"/>
      <c r="T283" s="123"/>
      <c r="U283" s="129"/>
      <c r="V283" s="127"/>
      <c r="W283" s="129"/>
      <c r="X283" s="130"/>
    </row>
    <row r="284" spans="2:24" ht="17.25" customHeight="1" x14ac:dyDescent="0.25">
      <c r="B284" s="201" t="s">
        <v>77</v>
      </c>
      <c r="C284" s="123">
        <f>SUM(F284,I284,L284,Q284,T284)</f>
        <v>123</v>
      </c>
      <c r="D284" s="434">
        <v>123</v>
      </c>
      <c r="E284" s="133">
        <v>100</v>
      </c>
      <c r="F284" s="131">
        <v>43</v>
      </c>
      <c r="G284" s="434">
        <v>43</v>
      </c>
      <c r="H284" s="133">
        <v>100</v>
      </c>
      <c r="I284" s="131">
        <v>58</v>
      </c>
      <c r="J284" s="434">
        <v>58</v>
      </c>
      <c r="K284" s="133">
        <v>100</v>
      </c>
      <c r="L284" s="134">
        <v>22</v>
      </c>
      <c r="M284" s="434">
        <v>22</v>
      </c>
      <c r="N284" s="135">
        <v>100</v>
      </c>
      <c r="O284" s="434">
        <v>22</v>
      </c>
      <c r="P284" s="136">
        <v>100</v>
      </c>
      <c r="Q284" s="131"/>
      <c r="R284" s="132"/>
      <c r="S284" s="133"/>
      <c r="T284" s="131"/>
      <c r="U284" s="137"/>
      <c r="V284" s="135"/>
      <c r="W284" s="137"/>
      <c r="X284" s="138"/>
    </row>
    <row r="285" spans="2:24" ht="17.25" customHeight="1" thickBot="1" x14ac:dyDescent="0.3">
      <c r="B285" s="197" t="s">
        <v>235</v>
      </c>
      <c r="C285" s="320">
        <f>SUM(F285,I285,L285,Q285,T285)</f>
        <v>113</v>
      </c>
      <c r="D285" s="436">
        <v>113</v>
      </c>
      <c r="E285" s="141">
        <v>100</v>
      </c>
      <c r="F285" s="139">
        <v>55</v>
      </c>
      <c r="G285" s="436">
        <v>55</v>
      </c>
      <c r="H285" s="141">
        <v>100</v>
      </c>
      <c r="I285" s="139">
        <v>45</v>
      </c>
      <c r="J285" s="436">
        <v>45</v>
      </c>
      <c r="K285" s="141">
        <v>100</v>
      </c>
      <c r="L285" s="142">
        <v>13</v>
      </c>
      <c r="M285" s="436">
        <v>13</v>
      </c>
      <c r="N285" s="143">
        <v>100</v>
      </c>
      <c r="O285" s="140"/>
      <c r="P285" s="144"/>
      <c r="Q285" s="139"/>
      <c r="R285" s="140"/>
      <c r="S285" s="141"/>
      <c r="T285" s="139"/>
      <c r="U285" s="145"/>
      <c r="V285" s="143"/>
      <c r="W285" s="395"/>
      <c r="X285" s="396"/>
    </row>
    <row r="286" spans="2:24" ht="17.25" customHeight="1" x14ac:dyDescent="0.25"/>
    <row r="287" spans="2:24" ht="17.25" customHeight="1" x14ac:dyDescent="0.25">
      <c r="B287" s="646" t="s">
        <v>251</v>
      </c>
      <c r="C287" s="646"/>
      <c r="D287" s="646"/>
      <c r="E287" s="646"/>
      <c r="F287" s="646"/>
      <c r="G287" s="646"/>
      <c r="H287" s="646"/>
      <c r="I287" s="646"/>
      <c r="J287" s="646"/>
      <c r="K287" s="646"/>
    </row>
    <row r="288" spans="2:24" ht="17.25" customHeight="1" thickBot="1" x14ac:dyDescent="0.3">
      <c r="B288" s="1030"/>
      <c r="C288" s="1031"/>
      <c r="D288" s="1031"/>
    </row>
    <row r="289" spans="2:28" ht="17.25" customHeight="1" x14ac:dyDescent="0.25">
      <c r="B289" s="606" t="s">
        <v>78</v>
      </c>
      <c r="C289" s="627" t="s">
        <v>519</v>
      </c>
      <c r="D289" s="628"/>
      <c r="E289" s="627" t="s">
        <v>553</v>
      </c>
      <c r="F289" s="628"/>
      <c r="G289" s="627" t="s">
        <v>79</v>
      </c>
      <c r="H289" s="915"/>
      <c r="I289" s="1024" t="s">
        <v>80</v>
      </c>
      <c r="J289" s="1025"/>
      <c r="K289" s="1025"/>
      <c r="L289" s="1025"/>
      <c r="M289" s="1025"/>
      <c r="N289" s="1025"/>
      <c r="O289" s="1025"/>
      <c r="P289" s="1025"/>
      <c r="Q289" s="1026"/>
      <c r="R289" s="1040" t="s">
        <v>81</v>
      </c>
      <c r="S289" s="1025"/>
      <c r="T289" s="1025"/>
      <c r="U289" s="1025"/>
      <c r="V289" s="1025"/>
      <c r="W289" s="1026"/>
      <c r="Y289" s="11"/>
      <c r="Z289" s="11"/>
      <c r="AA289" s="11"/>
      <c r="AB289" s="11"/>
    </row>
    <row r="290" spans="2:28" ht="17.25" customHeight="1" x14ac:dyDescent="0.25">
      <c r="B290" s="1032"/>
      <c r="C290" s="783"/>
      <c r="D290" s="622"/>
      <c r="E290" s="783"/>
      <c r="F290" s="622"/>
      <c r="G290" s="783"/>
      <c r="H290" s="916"/>
      <c r="I290" s="1100" t="s">
        <v>516</v>
      </c>
      <c r="J290" s="1042"/>
      <c r="K290" s="1042"/>
      <c r="L290" s="1042"/>
      <c r="M290" s="1042"/>
      <c r="N290" s="1042"/>
      <c r="O290" s="1047" t="s">
        <v>515</v>
      </c>
      <c r="P290" s="927"/>
      <c r="Q290" s="928"/>
      <c r="R290" s="1041"/>
      <c r="S290" s="1042"/>
      <c r="T290" s="1042"/>
      <c r="U290" s="1042"/>
      <c r="V290" s="1042"/>
      <c r="W290" s="1043"/>
      <c r="Y290" s="11"/>
      <c r="Z290" s="12"/>
      <c r="AA290" s="12"/>
    </row>
    <row r="291" spans="2:28" ht="17.25" customHeight="1" thickBot="1" x14ac:dyDescent="0.3">
      <c r="B291" s="1032"/>
      <c r="C291" s="674"/>
      <c r="D291" s="677"/>
      <c r="E291" s="674"/>
      <c r="F291" s="677"/>
      <c r="G291" s="674"/>
      <c r="H291" s="1033"/>
      <c r="I291" s="938"/>
      <c r="J291" s="1045"/>
      <c r="K291" s="1045"/>
      <c r="L291" s="1045"/>
      <c r="M291" s="1045"/>
      <c r="N291" s="1045"/>
      <c r="O291" s="1048"/>
      <c r="P291" s="576"/>
      <c r="Q291" s="758"/>
      <c r="R291" s="1044"/>
      <c r="S291" s="1045"/>
      <c r="T291" s="1045"/>
      <c r="U291" s="1045"/>
      <c r="V291" s="1045"/>
      <c r="W291" s="1046"/>
      <c r="Y291" s="11"/>
      <c r="Z291" s="12"/>
      <c r="AA291" s="12"/>
    </row>
    <row r="292" spans="2:28" ht="17.25" customHeight="1" x14ac:dyDescent="0.25">
      <c r="B292" s="1032"/>
      <c r="C292" s="676" t="s">
        <v>479</v>
      </c>
      <c r="D292" s="655" t="s">
        <v>480</v>
      </c>
      <c r="E292" s="676" t="s">
        <v>479</v>
      </c>
      <c r="F292" s="655" t="s">
        <v>480</v>
      </c>
      <c r="G292" s="676" t="s">
        <v>479</v>
      </c>
      <c r="H292" s="925" t="s">
        <v>480</v>
      </c>
      <c r="I292" s="1144" t="s">
        <v>195</v>
      </c>
      <c r="J292" s="1146" t="s">
        <v>196</v>
      </c>
      <c r="K292" s="1141" t="s">
        <v>197</v>
      </c>
      <c r="L292" s="1034" t="s">
        <v>198</v>
      </c>
      <c r="M292" s="1034" t="s">
        <v>199</v>
      </c>
      <c r="N292" s="471">
        <v>10</v>
      </c>
      <c r="O292" s="473" t="s">
        <v>517</v>
      </c>
      <c r="P292" s="471" t="s">
        <v>570</v>
      </c>
      <c r="Q292" s="1038" t="s">
        <v>518</v>
      </c>
      <c r="R292" s="1049" t="s">
        <v>479</v>
      </c>
      <c r="S292" s="939" t="s">
        <v>480</v>
      </c>
      <c r="T292" s="917" t="s">
        <v>247</v>
      </c>
      <c r="U292" s="919" t="s">
        <v>248</v>
      </c>
      <c r="V292" s="919" t="s">
        <v>249</v>
      </c>
      <c r="W292" s="655" t="s">
        <v>250</v>
      </c>
      <c r="Y292" s="12"/>
      <c r="Z292" s="12"/>
      <c r="AA292" s="12"/>
    </row>
    <row r="293" spans="2:28" ht="17.25" customHeight="1" thickBot="1" x14ac:dyDescent="0.3">
      <c r="B293" s="607"/>
      <c r="C293" s="674"/>
      <c r="D293" s="677"/>
      <c r="E293" s="674"/>
      <c r="F293" s="677"/>
      <c r="G293" s="674"/>
      <c r="H293" s="1033"/>
      <c r="I293" s="1145"/>
      <c r="J293" s="1147"/>
      <c r="K293" s="1142"/>
      <c r="L293" s="1035"/>
      <c r="M293" s="1035"/>
      <c r="N293" s="472"/>
      <c r="O293" s="474"/>
      <c r="P293" s="472"/>
      <c r="Q293" s="1039"/>
      <c r="R293" s="1050"/>
      <c r="S293" s="940"/>
      <c r="T293" s="624"/>
      <c r="U293" s="936"/>
      <c r="V293" s="936"/>
      <c r="W293" s="677"/>
      <c r="Y293" s="12"/>
      <c r="Z293" s="12"/>
      <c r="AA293" s="12"/>
    </row>
    <row r="294" spans="2:28" ht="17.25" customHeight="1" x14ac:dyDescent="0.25">
      <c r="B294" s="198" t="s">
        <v>84</v>
      </c>
      <c r="C294" s="123">
        <v>55</v>
      </c>
      <c r="D294" s="148">
        <v>26</v>
      </c>
      <c r="E294" s="375">
        <v>55</v>
      </c>
      <c r="F294" s="376">
        <v>26</v>
      </c>
      <c r="G294" s="123">
        <v>55</v>
      </c>
      <c r="H294" s="148">
        <v>26</v>
      </c>
      <c r="I294" s="375">
        <v>1</v>
      </c>
      <c r="J294" s="383">
        <v>5</v>
      </c>
      <c r="K294" s="384">
        <v>6</v>
      </c>
      <c r="L294" s="384">
        <v>9</v>
      </c>
      <c r="M294" s="384">
        <v>11</v>
      </c>
      <c r="N294" s="385"/>
      <c r="O294" s="386">
        <v>9</v>
      </c>
      <c r="P294" s="386">
        <v>8</v>
      </c>
      <c r="Q294" s="387">
        <v>6</v>
      </c>
      <c r="R294" s="380">
        <f>SUM(T294:W294)</f>
        <v>0</v>
      </c>
      <c r="S294" s="293"/>
      <c r="T294" s="293"/>
      <c r="U294" s="293"/>
      <c r="V294" s="293"/>
      <c r="W294" s="294"/>
      <c r="Y294" s="5"/>
      <c r="Z294" s="5"/>
      <c r="AA294" s="5"/>
    </row>
    <row r="295" spans="2:28" ht="17.25" customHeight="1" x14ac:dyDescent="0.25">
      <c r="B295" s="199" t="s">
        <v>85</v>
      </c>
      <c r="C295" s="131">
        <v>58</v>
      </c>
      <c r="D295" s="151">
        <v>30</v>
      </c>
      <c r="E295" s="123">
        <f>SUM(G295,R295,C305)</f>
        <v>58</v>
      </c>
      <c r="F295" s="151">
        <v>30</v>
      </c>
      <c r="G295" s="131">
        <v>58</v>
      </c>
      <c r="H295" s="151">
        <v>30</v>
      </c>
      <c r="I295" s="131">
        <v>2</v>
      </c>
      <c r="J295" s="134">
        <v>13</v>
      </c>
      <c r="K295" s="152">
        <v>15</v>
      </c>
      <c r="L295" s="152">
        <v>15</v>
      </c>
      <c r="M295" s="152">
        <v>13</v>
      </c>
      <c r="N295" s="377"/>
      <c r="O295" s="388"/>
      <c r="P295" s="388"/>
      <c r="Q295" s="389"/>
      <c r="R295" s="381">
        <f t="shared" ref="R295:R297" si="6">SUM(T295:W295)</f>
        <v>0</v>
      </c>
      <c r="S295" s="154"/>
      <c r="T295" s="154"/>
      <c r="U295" s="154"/>
      <c r="V295" s="154"/>
      <c r="W295" s="155"/>
      <c r="Y295" s="5"/>
      <c r="Z295" s="5"/>
      <c r="AA295" s="5"/>
    </row>
    <row r="296" spans="2:28" ht="17.25" customHeight="1" x14ac:dyDescent="0.25">
      <c r="B296" s="199" t="s">
        <v>86</v>
      </c>
      <c r="C296" s="153"/>
      <c r="D296" s="155"/>
      <c r="E296" s="123">
        <f>SUM(G296,R296,C306)</f>
        <v>0</v>
      </c>
      <c r="F296" s="155"/>
      <c r="G296" s="153"/>
      <c r="H296" s="155"/>
      <c r="I296" s="153"/>
      <c r="J296" s="156"/>
      <c r="K296" s="154"/>
      <c r="L296" s="154"/>
      <c r="M296" s="154"/>
      <c r="N296" s="378"/>
      <c r="O296" s="388"/>
      <c r="P296" s="388"/>
      <c r="Q296" s="389"/>
      <c r="R296" s="381">
        <f t="shared" si="6"/>
        <v>0</v>
      </c>
      <c r="S296" s="154"/>
      <c r="T296" s="154"/>
      <c r="U296" s="154"/>
      <c r="V296" s="154"/>
      <c r="W296" s="155"/>
      <c r="Y296" s="5"/>
      <c r="Z296" s="5"/>
      <c r="AA296" s="5"/>
    </row>
    <row r="297" spans="2:28" ht="17.25" customHeight="1" thickBot="1" x14ac:dyDescent="0.3">
      <c r="B297" s="200" t="s">
        <v>87</v>
      </c>
      <c r="C297" s="146">
        <v>113</v>
      </c>
      <c r="D297" s="147">
        <v>56</v>
      </c>
      <c r="E297" s="320">
        <f>SUM(G297,R297,C307)</f>
        <v>113</v>
      </c>
      <c r="F297" s="147">
        <v>56</v>
      </c>
      <c r="G297" s="146">
        <v>113</v>
      </c>
      <c r="H297" s="147">
        <v>56</v>
      </c>
      <c r="I297" s="146">
        <v>3</v>
      </c>
      <c r="J297" s="157">
        <v>18</v>
      </c>
      <c r="K297" s="158">
        <v>21</v>
      </c>
      <c r="L297" s="158">
        <v>24</v>
      </c>
      <c r="M297" s="158">
        <v>24</v>
      </c>
      <c r="N297" s="379"/>
      <c r="O297" s="390">
        <v>9</v>
      </c>
      <c r="P297" s="390">
        <v>8</v>
      </c>
      <c r="Q297" s="391">
        <v>6</v>
      </c>
      <c r="R297" s="382">
        <f t="shared" si="6"/>
        <v>0</v>
      </c>
      <c r="S297" s="158"/>
      <c r="T297" s="158"/>
      <c r="U297" s="158"/>
      <c r="V297" s="158"/>
      <c r="W297" s="147"/>
      <c r="Y297" s="5"/>
      <c r="Z297" s="5"/>
      <c r="AA297" s="5"/>
    </row>
    <row r="298" spans="2:28" ht="17.25" customHeight="1" thickBot="1" x14ac:dyDescent="0.3">
      <c r="B298" s="24"/>
      <c r="C298" s="25"/>
      <c r="D298" s="25"/>
      <c r="E298" s="25"/>
      <c r="F298" s="25"/>
      <c r="G298" s="25"/>
      <c r="H298" s="25"/>
      <c r="I298" s="24"/>
      <c r="J298" s="24"/>
      <c r="K298" s="24"/>
      <c r="L298" s="24"/>
      <c r="M298" s="24"/>
      <c r="N298" s="22"/>
    </row>
    <row r="299" spans="2:28" ht="17.25" customHeight="1" x14ac:dyDescent="0.25">
      <c r="B299" s="606" t="s">
        <v>78</v>
      </c>
      <c r="C299" s="627" t="s">
        <v>82</v>
      </c>
      <c r="D299" s="628"/>
      <c r="E299" s="952" t="s">
        <v>173</v>
      </c>
      <c r="F299" s="952" t="s">
        <v>174</v>
      </c>
      <c r="G299" s="25"/>
      <c r="H299" s="25"/>
      <c r="I299" s="24"/>
      <c r="J299" s="24"/>
      <c r="K299" s="24"/>
      <c r="L299" s="24"/>
      <c r="M299" s="24"/>
      <c r="N299" s="22"/>
    </row>
    <row r="300" spans="2:28" ht="17.25" customHeight="1" x14ac:dyDescent="0.25">
      <c r="B300" s="1032"/>
      <c r="C300" s="783"/>
      <c r="D300" s="622"/>
      <c r="E300" s="953"/>
      <c r="F300" s="953"/>
      <c r="G300" s="25"/>
      <c r="H300" s="25"/>
      <c r="I300" s="24"/>
      <c r="J300" s="24"/>
      <c r="K300" s="24"/>
      <c r="L300" s="24"/>
      <c r="M300" s="24"/>
      <c r="N300" s="22"/>
    </row>
    <row r="301" spans="2:28" ht="17.25" customHeight="1" thickBot="1" x14ac:dyDescent="0.3">
      <c r="B301" s="1032"/>
      <c r="C301" s="674"/>
      <c r="D301" s="677"/>
      <c r="E301" s="953"/>
      <c r="F301" s="953"/>
      <c r="G301" s="25"/>
      <c r="H301" s="25"/>
      <c r="I301" s="24"/>
      <c r="J301" s="24"/>
      <c r="K301" s="24"/>
      <c r="L301" s="24"/>
      <c r="M301" s="24"/>
      <c r="N301" s="22"/>
    </row>
    <row r="302" spans="2:28" ht="17.25" customHeight="1" x14ac:dyDescent="0.25">
      <c r="B302" s="1032"/>
      <c r="C302" s="937" t="s">
        <v>479</v>
      </c>
      <c r="D302" s="1103" t="s">
        <v>480</v>
      </c>
      <c r="E302" s="953"/>
      <c r="F302" s="953"/>
      <c r="G302" s="25"/>
      <c r="H302" s="25"/>
      <c r="I302" s="24"/>
      <c r="J302" s="24"/>
      <c r="K302" s="24"/>
      <c r="L302" s="24"/>
      <c r="M302" s="24"/>
      <c r="N302" s="22"/>
    </row>
    <row r="303" spans="2:28" ht="17.25" customHeight="1" thickBot="1" x14ac:dyDescent="0.3">
      <c r="B303" s="607"/>
      <c r="C303" s="938"/>
      <c r="D303" s="1046"/>
      <c r="E303" s="954"/>
      <c r="F303" s="954"/>
      <c r="G303" s="25"/>
      <c r="H303" s="25"/>
      <c r="I303" s="24"/>
      <c r="J303" s="24"/>
      <c r="K303" s="24"/>
      <c r="L303" s="24"/>
      <c r="M303" s="24"/>
      <c r="N303" s="22"/>
    </row>
    <row r="304" spans="2:28" ht="17.25" customHeight="1" x14ac:dyDescent="0.25">
      <c r="B304" s="198" t="s">
        <v>84</v>
      </c>
      <c r="C304" s="149">
        <v>0</v>
      </c>
      <c r="D304" s="150">
        <v>0</v>
      </c>
      <c r="E304" s="295">
        <v>1</v>
      </c>
      <c r="F304" s="295">
        <v>0.4909</v>
      </c>
      <c r="G304" s="25"/>
      <c r="H304" s="25"/>
      <c r="I304" s="24"/>
      <c r="J304" s="24"/>
      <c r="K304" s="24"/>
      <c r="L304" s="24"/>
      <c r="M304" s="24"/>
      <c r="N304" s="22"/>
    </row>
    <row r="305" spans="2:19" ht="17.25" customHeight="1" x14ac:dyDescent="0.25">
      <c r="B305" s="199" t="s">
        <v>85</v>
      </c>
      <c r="C305" s="153">
        <v>0</v>
      </c>
      <c r="D305" s="155">
        <v>0</v>
      </c>
      <c r="E305" s="296">
        <v>1</v>
      </c>
      <c r="F305" s="296">
        <v>0.20680000000000001</v>
      </c>
      <c r="G305" s="25"/>
      <c r="H305" s="25"/>
      <c r="I305" s="24"/>
      <c r="J305" s="24"/>
      <c r="K305" s="24"/>
      <c r="L305" s="24"/>
      <c r="M305" s="24"/>
      <c r="N305" s="22"/>
    </row>
    <row r="306" spans="2:19" ht="17.25" customHeight="1" x14ac:dyDescent="0.25">
      <c r="B306" s="199" t="s">
        <v>86</v>
      </c>
      <c r="C306" s="153"/>
      <c r="D306" s="155"/>
      <c r="E306" s="296"/>
      <c r="F306" s="296"/>
      <c r="G306" s="25"/>
      <c r="H306" s="25"/>
      <c r="I306" s="24"/>
      <c r="J306" s="24"/>
      <c r="K306" s="24"/>
      <c r="L306" s="24"/>
      <c r="M306" s="24"/>
      <c r="N306" s="22"/>
    </row>
    <row r="307" spans="2:19" ht="17.25" customHeight="1" thickBot="1" x14ac:dyDescent="0.3">
      <c r="B307" s="200" t="s">
        <v>87</v>
      </c>
      <c r="C307" s="146">
        <v>0</v>
      </c>
      <c r="D307" s="147"/>
      <c r="E307" s="297"/>
      <c r="F307" s="297"/>
      <c r="G307" s="25"/>
      <c r="H307" s="25"/>
      <c r="I307" s="24"/>
      <c r="J307" s="24"/>
      <c r="K307" s="24"/>
      <c r="L307" s="24"/>
      <c r="M307" s="24"/>
      <c r="N307" s="22"/>
    </row>
    <row r="308" spans="2:19" ht="17.25" customHeight="1" x14ac:dyDescent="0.25">
      <c r="B308" s="24"/>
      <c r="C308" s="24"/>
      <c r="D308" s="24"/>
      <c r="E308" s="24"/>
      <c r="F308" s="24"/>
      <c r="G308" s="24"/>
      <c r="H308" s="24"/>
      <c r="I308" s="24"/>
      <c r="J308" s="24"/>
      <c r="K308" s="24"/>
      <c r="L308" s="24"/>
      <c r="M308" s="24"/>
      <c r="N308" s="22"/>
    </row>
    <row r="309" spans="2:19" ht="17.25" customHeight="1" thickBot="1" x14ac:dyDescent="0.3">
      <c r="B309" s="475" t="s">
        <v>478</v>
      </c>
      <c r="C309" s="475"/>
      <c r="D309" s="475"/>
      <c r="E309" s="25"/>
      <c r="F309" s="25"/>
      <c r="G309" s="25"/>
      <c r="H309" s="25"/>
      <c r="I309" s="24"/>
      <c r="J309" s="24"/>
      <c r="K309" s="24"/>
      <c r="L309" s="24"/>
      <c r="M309" s="24"/>
      <c r="N309" s="22"/>
    </row>
    <row r="310" spans="2:19" ht="17.25" customHeight="1" x14ac:dyDescent="0.25">
      <c r="B310" s="662"/>
      <c r="C310" s="663"/>
      <c r="D310" s="663"/>
      <c r="E310" s="663"/>
      <c r="F310" s="663"/>
      <c r="G310" s="663"/>
      <c r="H310" s="663"/>
      <c r="I310" s="663"/>
      <c r="J310" s="663"/>
      <c r="K310" s="663"/>
      <c r="L310" s="663"/>
      <c r="M310" s="663"/>
      <c r="N310" s="663"/>
      <c r="O310" s="663"/>
      <c r="P310" s="663"/>
      <c r="Q310" s="663"/>
      <c r="R310" s="663"/>
      <c r="S310" s="664"/>
    </row>
    <row r="311" spans="2:19" ht="17.25" customHeight="1" x14ac:dyDescent="0.25">
      <c r="B311" s="665"/>
      <c r="C311" s="666"/>
      <c r="D311" s="666"/>
      <c r="E311" s="666"/>
      <c r="F311" s="666"/>
      <c r="G311" s="666"/>
      <c r="H311" s="666"/>
      <c r="I311" s="666"/>
      <c r="J311" s="666"/>
      <c r="K311" s="666"/>
      <c r="L311" s="666"/>
      <c r="M311" s="666"/>
      <c r="N311" s="666"/>
      <c r="O311" s="666"/>
      <c r="P311" s="666"/>
      <c r="Q311" s="666"/>
      <c r="R311" s="666"/>
      <c r="S311" s="667"/>
    </row>
    <row r="312" spans="2:19" ht="17.25" customHeight="1" x14ac:dyDescent="0.25">
      <c r="B312" s="665"/>
      <c r="C312" s="666"/>
      <c r="D312" s="666"/>
      <c r="E312" s="666"/>
      <c r="F312" s="666"/>
      <c r="G312" s="666"/>
      <c r="H312" s="666"/>
      <c r="I312" s="666"/>
      <c r="J312" s="666"/>
      <c r="K312" s="666"/>
      <c r="L312" s="666"/>
      <c r="M312" s="666"/>
      <c r="N312" s="666"/>
      <c r="O312" s="666"/>
      <c r="P312" s="666"/>
      <c r="Q312" s="666"/>
      <c r="R312" s="666"/>
      <c r="S312" s="667"/>
    </row>
    <row r="313" spans="2:19" ht="17.25" customHeight="1" x14ac:dyDescent="0.25">
      <c r="B313" s="665"/>
      <c r="C313" s="666"/>
      <c r="D313" s="666"/>
      <c r="E313" s="666"/>
      <c r="F313" s="666"/>
      <c r="G313" s="666"/>
      <c r="H313" s="666"/>
      <c r="I313" s="666"/>
      <c r="J313" s="666"/>
      <c r="K313" s="666"/>
      <c r="L313" s="666"/>
      <c r="M313" s="666"/>
      <c r="N313" s="666"/>
      <c r="O313" s="666"/>
      <c r="P313" s="666"/>
      <c r="Q313" s="666"/>
      <c r="R313" s="666"/>
      <c r="S313" s="667"/>
    </row>
    <row r="314" spans="2:19" ht="17.25" customHeight="1" thickBot="1" x14ac:dyDescent="0.3">
      <c r="B314" s="668"/>
      <c r="C314" s="669"/>
      <c r="D314" s="669"/>
      <c r="E314" s="669"/>
      <c r="F314" s="669"/>
      <c r="G314" s="669"/>
      <c r="H314" s="669"/>
      <c r="I314" s="669"/>
      <c r="J314" s="669"/>
      <c r="K314" s="669"/>
      <c r="L314" s="669"/>
      <c r="M314" s="669"/>
      <c r="N314" s="669"/>
      <c r="O314" s="669"/>
      <c r="P314" s="669"/>
      <c r="Q314" s="669"/>
      <c r="R314" s="669"/>
      <c r="S314" s="670"/>
    </row>
    <row r="315" spans="2:19" ht="17.25" customHeight="1" x14ac:dyDescent="0.25"/>
    <row r="316" spans="2:19" ht="17.25" customHeight="1" x14ac:dyDescent="0.25">
      <c r="B316" s="646" t="s">
        <v>556</v>
      </c>
      <c r="C316" s="646"/>
      <c r="D316" s="646"/>
      <c r="E316" s="646"/>
      <c r="F316" s="646"/>
      <c r="G316" s="646"/>
      <c r="H316" s="646"/>
      <c r="I316" s="646"/>
      <c r="J316" s="646"/>
      <c r="K316" s="646"/>
      <c r="L316" s="646"/>
      <c r="M316" s="646"/>
      <c r="N316" s="646"/>
    </row>
    <row r="317" spans="2:19" ht="17.25" customHeight="1" thickBot="1" x14ac:dyDescent="0.3"/>
    <row r="318" spans="2:19" ht="17.25" customHeight="1" thickBot="1" x14ac:dyDescent="0.3">
      <c r="B318" s="594" t="s">
        <v>252</v>
      </c>
      <c r="C318" s="594" t="s">
        <v>144</v>
      </c>
      <c r="D318" s="920" t="s">
        <v>554</v>
      </c>
      <c r="E318" s="921"/>
      <c r="F318" s="921"/>
      <c r="G318" s="921"/>
      <c r="H318" s="921"/>
      <c r="I318" s="921"/>
      <c r="J318" s="921"/>
      <c r="K318" s="921"/>
      <c r="L318" s="921"/>
      <c r="M318" s="921"/>
      <c r="N318" s="921"/>
      <c r="O318" s="922"/>
      <c r="P318" s="594" t="s">
        <v>150</v>
      </c>
      <c r="Q318" s="594" t="s">
        <v>147</v>
      </c>
      <c r="R318" s="594" t="s">
        <v>151</v>
      </c>
    </row>
    <row r="319" spans="2:19" ht="17.25" customHeight="1" x14ac:dyDescent="0.25">
      <c r="B319" s="595"/>
      <c r="C319" s="595"/>
      <c r="D319" s="923" t="s">
        <v>145</v>
      </c>
      <c r="E319" s="919" t="s">
        <v>148</v>
      </c>
      <c r="F319" s="925" t="s">
        <v>146</v>
      </c>
      <c r="G319" s="676" t="s">
        <v>145</v>
      </c>
      <c r="H319" s="919" t="s">
        <v>148</v>
      </c>
      <c r="I319" s="925" t="s">
        <v>146</v>
      </c>
      <c r="J319" s="676" t="s">
        <v>145</v>
      </c>
      <c r="K319" s="919" t="s">
        <v>148</v>
      </c>
      <c r="L319" s="654" t="s">
        <v>146</v>
      </c>
      <c r="M319" s="468" t="s">
        <v>145</v>
      </c>
      <c r="N319" s="917" t="s">
        <v>148</v>
      </c>
      <c r="O319" s="654" t="s">
        <v>146</v>
      </c>
      <c r="P319" s="595"/>
      <c r="Q319" s="595"/>
      <c r="R319" s="595"/>
    </row>
    <row r="320" spans="2:19" ht="17.25" customHeight="1" x14ac:dyDescent="0.25">
      <c r="B320" s="595"/>
      <c r="C320" s="595"/>
      <c r="D320" s="924"/>
      <c r="E320" s="914"/>
      <c r="F320" s="916"/>
      <c r="G320" s="783"/>
      <c r="H320" s="914"/>
      <c r="I320" s="916"/>
      <c r="J320" s="783"/>
      <c r="K320" s="914"/>
      <c r="L320" s="481"/>
      <c r="M320" s="469"/>
      <c r="N320" s="918"/>
      <c r="O320" s="481"/>
      <c r="P320" s="595"/>
      <c r="Q320" s="595"/>
      <c r="R320" s="595"/>
    </row>
    <row r="321" spans="2:23" ht="17.25" customHeight="1" x14ac:dyDescent="0.25">
      <c r="B321" s="595"/>
      <c r="C321" s="595"/>
      <c r="D321" s="924"/>
      <c r="E321" s="914"/>
      <c r="F321" s="916"/>
      <c r="G321" s="783"/>
      <c r="H321" s="914"/>
      <c r="I321" s="916"/>
      <c r="J321" s="783"/>
      <c r="K321" s="914"/>
      <c r="L321" s="481"/>
      <c r="M321" s="469"/>
      <c r="N321" s="918"/>
      <c r="O321" s="481"/>
      <c r="P321" s="595"/>
      <c r="Q321" s="595"/>
      <c r="R321" s="595"/>
    </row>
    <row r="322" spans="2:23" ht="17.25" customHeight="1" x14ac:dyDescent="0.25">
      <c r="B322" s="595"/>
      <c r="C322" s="595"/>
      <c r="D322" s="924"/>
      <c r="E322" s="914"/>
      <c r="F322" s="916"/>
      <c r="G322" s="783"/>
      <c r="H322" s="914"/>
      <c r="I322" s="916"/>
      <c r="J322" s="783"/>
      <c r="K322" s="914"/>
      <c r="L322" s="481"/>
      <c r="M322" s="469"/>
      <c r="N322" s="918"/>
      <c r="O322" s="481"/>
      <c r="P322" s="595"/>
      <c r="Q322" s="595"/>
      <c r="R322" s="595"/>
    </row>
    <row r="323" spans="2:23" ht="17.25" customHeight="1" x14ac:dyDescent="0.25">
      <c r="B323" s="595"/>
      <c r="C323" s="595"/>
      <c r="D323" s="924"/>
      <c r="E323" s="914"/>
      <c r="F323" s="916"/>
      <c r="G323" s="783"/>
      <c r="H323" s="914"/>
      <c r="I323" s="916"/>
      <c r="J323" s="783"/>
      <c r="K323" s="914"/>
      <c r="L323" s="481"/>
      <c r="M323" s="469"/>
      <c r="N323" s="918"/>
      <c r="O323" s="481"/>
      <c r="P323" s="595"/>
      <c r="Q323" s="595"/>
      <c r="R323" s="595"/>
    </row>
    <row r="324" spans="2:23" ht="17.25" customHeight="1" x14ac:dyDescent="0.25">
      <c r="B324" s="595"/>
      <c r="C324" s="595"/>
      <c r="D324" s="924"/>
      <c r="E324" s="914"/>
      <c r="F324" s="916"/>
      <c r="G324" s="783"/>
      <c r="H324" s="914"/>
      <c r="I324" s="916"/>
      <c r="J324" s="783"/>
      <c r="K324" s="914"/>
      <c r="L324" s="481"/>
      <c r="M324" s="469"/>
      <c r="N324" s="918"/>
      <c r="O324" s="481"/>
      <c r="P324" s="595"/>
      <c r="Q324" s="595"/>
      <c r="R324" s="595"/>
    </row>
    <row r="325" spans="2:23" ht="17.25" customHeight="1" x14ac:dyDescent="0.25">
      <c r="B325" s="595"/>
      <c r="C325" s="595"/>
      <c r="D325" s="924"/>
      <c r="E325" s="914"/>
      <c r="F325" s="916"/>
      <c r="G325" s="783"/>
      <c r="H325" s="914"/>
      <c r="I325" s="916"/>
      <c r="J325" s="783"/>
      <c r="K325" s="914"/>
      <c r="L325" s="481"/>
      <c r="M325" s="469"/>
      <c r="N325" s="918"/>
      <c r="O325" s="481"/>
      <c r="P325" s="595"/>
      <c r="Q325" s="595"/>
      <c r="R325" s="595"/>
    </row>
    <row r="326" spans="2:23" ht="17.25" customHeight="1" x14ac:dyDescent="0.25">
      <c r="B326" s="595"/>
      <c r="C326" s="595"/>
      <c r="D326" s="924"/>
      <c r="E326" s="914"/>
      <c r="F326" s="916"/>
      <c r="G326" s="783"/>
      <c r="H326" s="914"/>
      <c r="I326" s="916"/>
      <c r="J326" s="783"/>
      <c r="K326" s="914"/>
      <c r="L326" s="655"/>
      <c r="M326" s="676"/>
      <c r="N326" s="919"/>
      <c r="O326" s="655"/>
      <c r="P326" s="595"/>
      <c r="Q326" s="595"/>
      <c r="R326" s="595"/>
    </row>
    <row r="327" spans="2:23" ht="17.25" customHeight="1" x14ac:dyDescent="0.25">
      <c r="B327" s="595"/>
      <c r="C327" s="595"/>
      <c r="D327" s="656" t="s">
        <v>279</v>
      </c>
      <c r="E327" s="657"/>
      <c r="F327" s="658"/>
      <c r="G327" s="656" t="s">
        <v>91</v>
      </c>
      <c r="H327" s="657"/>
      <c r="I327" s="658"/>
      <c r="J327" s="656" t="s">
        <v>92</v>
      </c>
      <c r="K327" s="657"/>
      <c r="L327" s="657"/>
      <c r="M327" s="926" t="s">
        <v>149</v>
      </c>
      <c r="N327" s="927"/>
      <c r="O327" s="928"/>
      <c r="P327" s="595"/>
      <c r="Q327" s="595"/>
      <c r="R327" s="595"/>
    </row>
    <row r="328" spans="2:23" ht="17.25" customHeight="1" thickBot="1" x14ac:dyDescent="0.3">
      <c r="B328" s="596"/>
      <c r="C328" s="596"/>
      <c r="D328" s="512"/>
      <c r="E328" s="639"/>
      <c r="F328" s="513"/>
      <c r="G328" s="512"/>
      <c r="H328" s="639"/>
      <c r="I328" s="513"/>
      <c r="J328" s="512"/>
      <c r="K328" s="639"/>
      <c r="L328" s="639"/>
      <c r="M328" s="575"/>
      <c r="N328" s="576"/>
      <c r="O328" s="758"/>
      <c r="P328" s="596"/>
      <c r="Q328" s="596"/>
      <c r="R328" s="596"/>
    </row>
    <row r="329" spans="2:23" ht="17.25" customHeight="1" x14ac:dyDescent="0.25">
      <c r="B329" s="196" t="s">
        <v>77</v>
      </c>
      <c r="C329" s="102">
        <v>0</v>
      </c>
      <c r="D329" s="159"/>
      <c r="E329" s="160"/>
      <c r="F329" s="161"/>
      <c r="G329" s="162"/>
      <c r="H329" s="160"/>
      <c r="I329" s="109"/>
      <c r="J329" s="159"/>
      <c r="K329" s="160"/>
      <c r="L329" s="161"/>
      <c r="M329" s="277"/>
      <c r="N329" s="160"/>
      <c r="O329" s="109"/>
      <c r="P329" s="298"/>
      <c r="Q329" s="164"/>
      <c r="R329" s="102"/>
    </row>
    <row r="330" spans="2:23" ht="17.25" customHeight="1" thickBot="1" x14ac:dyDescent="0.3">
      <c r="B330" s="197" t="s">
        <v>235</v>
      </c>
      <c r="C330" s="360">
        <v>17</v>
      </c>
      <c r="D330" s="165">
        <v>0</v>
      </c>
      <c r="E330" s="166">
        <v>0</v>
      </c>
      <c r="F330" s="167">
        <v>0</v>
      </c>
      <c r="G330" s="168"/>
      <c r="H330" s="166">
        <v>7.62</v>
      </c>
      <c r="I330" s="112">
        <v>0</v>
      </c>
      <c r="J330" s="165"/>
      <c r="K330" s="166">
        <v>7.81</v>
      </c>
      <c r="L330" s="167">
        <v>0</v>
      </c>
      <c r="M330" s="168"/>
      <c r="N330" s="166"/>
      <c r="O330" s="112"/>
      <c r="P330" s="299"/>
      <c r="Q330" s="170">
        <v>7.7</v>
      </c>
      <c r="R330" s="360">
        <v>0</v>
      </c>
    </row>
    <row r="331" spans="2:23" ht="17.25" customHeight="1" x14ac:dyDescent="0.25"/>
    <row r="332" spans="2:23" ht="17.25" customHeight="1" x14ac:dyDescent="0.25">
      <c r="B332" s="646" t="s">
        <v>555</v>
      </c>
      <c r="C332" s="646"/>
      <c r="D332" s="646"/>
      <c r="E332" s="646"/>
      <c r="F332" s="646"/>
      <c r="G332" s="646"/>
      <c r="H332" s="646"/>
      <c r="I332" s="646"/>
      <c r="J332" s="646"/>
      <c r="K332" s="646"/>
      <c r="L332" s="646"/>
      <c r="M332" s="646"/>
      <c r="N332" s="646"/>
      <c r="O332" s="646"/>
      <c r="P332" s="646"/>
    </row>
    <row r="333" spans="2:23" ht="17.25" customHeight="1" thickBot="1" x14ac:dyDescent="0.3"/>
    <row r="334" spans="2:23" ht="17.25" customHeight="1" thickBot="1" x14ac:dyDescent="0.3">
      <c r="B334" s="594" t="s">
        <v>252</v>
      </c>
      <c r="C334" s="594" t="s">
        <v>521</v>
      </c>
      <c r="D334" s="594" t="s">
        <v>520</v>
      </c>
      <c r="E334" s="594" t="s">
        <v>522</v>
      </c>
      <c r="F334" s="620" t="s">
        <v>575</v>
      </c>
      <c r="G334" s="620"/>
      <c r="H334" s="620"/>
      <c r="I334" s="620"/>
      <c r="J334" s="620"/>
      <c r="K334" s="620"/>
      <c r="L334" s="620"/>
      <c r="M334" s="620"/>
      <c r="N334" s="620"/>
      <c r="O334" s="620"/>
      <c r="P334" s="620"/>
      <c r="Q334" s="620"/>
      <c r="R334" s="594" t="s">
        <v>576</v>
      </c>
      <c r="S334" s="594" t="s">
        <v>500</v>
      </c>
      <c r="T334" s="594" t="s">
        <v>523</v>
      </c>
      <c r="U334" s="594" t="s">
        <v>524</v>
      </c>
      <c r="V334" s="594" t="s">
        <v>88</v>
      </c>
      <c r="W334" s="594" t="s">
        <v>143</v>
      </c>
    </row>
    <row r="335" spans="2:23" ht="17.25" customHeight="1" x14ac:dyDescent="0.25">
      <c r="B335" s="595"/>
      <c r="C335" s="595"/>
      <c r="D335" s="595"/>
      <c r="E335" s="595"/>
      <c r="F335" s="1153" t="s">
        <v>89</v>
      </c>
      <c r="G335" s="917" t="s">
        <v>90</v>
      </c>
      <c r="H335" s="654" t="s">
        <v>486</v>
      </c>
      <c r="I335" s="627" t="s">
        <v>89</v>
      </c>
      <c r="J335" s="913" t="s">
        <v>90</v>
      </c>
      <c r="K335" s="915" t="s">
        <v>486</v>
      </c>
      <c r="L335" s="468" t="s">
        <v>89</v>
      </c>
      <c r="M335" s="917" t="s">
        <v>90</v>
      </c>
      <c r="N335" s="654" t="s">
        <v>486</v>
      </c>
      <c r="O335" s="468" t="s">
        <v>89</v>
      </c>
      <c r="P335" s="917" t="s">
        <v>90</v>
      </c>
      <c r="Q335" s="654" t="s">
        <v>486</v>
      </c>
      <c r="R335" s="595"/>
      <c r="S335" s="595"/>
      <c r="T335" s="595"/>
      <c r="U335" s="595"/>
      <c r="V335" s="595"/>
      <c r="W335" s="595"/>
    </row>
    <row r="336" spans="2:23" ht="17.25" customHeight="1" x14ac:dyDescent="0.25">
      <c r="B336" s="595"/>
      <c r="C336" s="595"/>
      <c r="D336" s="595"/>
      <c r="E336" s="595"/>
      <c r="F336" s="1154"/>
      <c r="G336" s="918"/>
      <c r="H336" s="481"/>
      <c r="I336" s="783"/>
      <c r="J336" s="914"/>
      <c r="K336" s="916"/>
      <c r="L336" s="469"/>
      <c r="M336" s="918"/>
      <c r="N336" s="481"/>
      <c r="O336" s="469"/>
      <c r="P336" s="918"/>
      <c r="Q336" s="481"/>
      <c r="R336" s="595"/>
      <c r="S336" s="595"/>
      <c r="T336" s="595"/>
      <c r="U336" s="595"/>
      <c r="V336" s="595"/>
      <c r="W336" s="595"/>
    </row>
    <row r="337" spans="2:23" ht="17.25" customHeight="1" x14ac:dyDescent="0.25">
      <c r="B337" s="595"/>
      <c r="C337" s="595"/>
      <c r="D337" s="595"/>
      <c r="E337" s="595"/>
      <c r="F337" s="1154"/>
      <c r="G337" s="918"/>
      <c r="H337" s="481"/>
      <c r="I337" s="783"/>
      <c r="J337" s="914"/>
      <c r="K337" s="916"/>
      <c r="L337" s="469"/>
      <c r="M337" s="918"/>
      <c r="N337" s="481"/>
      <c r="O337" s="469"/>
      <c r="P337" s="918"/>
      <c r="Q337" s="481"/>
      <c r="R337" s="595"/>
      <c r="S337" s="595"/>
      <c r="T337" s="595"/>
      <c r="U337" s="595"/>
      <c r="V337" s="595"/>
      <c r="W337" s="595"/>
    </row>
    <row r="338" spans="2:23" ht="17.25" customHeight="1" x14ac:dyDescent="0.25">
      <c r="B338" s="595"/>
      <c r="C338" s="595"/>
      <c r="D338" s="595"/>
      <c r="E338" s="595"/>
      <c r="F338" s="1154"/>
      <c r="G338" s="918"/>
      <c r="H338" s="481"/>
      <c r="I338" s="783"/>
      <c r="J338" s="914"/>
      <c r="K338" s="916"/>
      <c r="L338" s="469"/>
      <c r="M338" s="918"/>
      <c r="N338" s="481"/>
      <c r="O338" s="469"/>
      <c r="P338" s="918"/>
      <c r="Q338" s="481"/>
      <c r="R338" s="595"/>
      <c r="S338" s="595"/>
      <c r="T338" s="595"/>
      <c r="U338" s="595"/>
      <c r="V338" s="595"/>
      <c r="W338" s="595"/>
    </row>
    <row r="339" spans="2:23" ht="17.25" customHeight="1" x14ac:dyDescent="0.25">
      <c r="B339" s="595"/>
      <c r="C339" s="595"/>
      <c r="D339" s="595"/>
      <c r="E339" s="595"/>
      <c r="F339" s="1154"/>
      <c r="G339" s="918"/>
      <c r="H339" s="481"/>
      <c r="I339" s="783"/>
      <c r="J339" s="914"/>
      <c r="K339" s="916"/>
      <c r="L339" s="469"/>
      <c r="M339" s="918"/>
      <c r="N339" s="481"/>
      <c r="O339" s="469"/>
      <c r="P339" s="918"/>
      <c r="Q339" s="481"/>
      <c r="R339" s="595"/>
      <c r="S339" s="595"/>
      <c r="T339" s="595"/>
      <c r="U339" s="595"/>
      <c r="V339" s="595"/>
      <c r="W339" s="595"/>
    </row>
    <row r="340" spans="2:23" ht="17.25" customHeight="1" x14ac:dyDescent="0.25">
      <c r="B340" s="595"/>
      <c r="C340" s="595"/>
      <c r="D340" s="595"/>
      <c r="E340" s="595"/>
      <c r="F340" s="1154"/>
      <c r="G340" s="918"/>
      <c r="H340" s="481"/>
      <c r="I340" s="783"/>
      <c r="J340" s="914"/>
      <c r="K340" s="916"/>
      <c r="L340" s="469"/>
      <c r="M340" s="918"/>
      <c r="N340" s="481"/>
      <c r="O340" s="469"/>
      <c r="P340" s="918"/>
      <c r="Q340" s="481"/>
      <c r="R340" s="595"/>
      <c r="S340" s="595"/>
      <c r="T340" s="595"/>
      <c r="U340" s="595"/>
      <c r="V340" s="595"/>
      <c r="W340" s="595"/>
    </row>
    <row r="341" spans="2:23" ht="17.25" customHeight="1" x14ac:dyDescent="0.25">
      <c r="B341" s="595"/>
      <c r="C341" s="595"/>
      <c r="D341" s="595"/>
      <c r="E341" s="595"/>
      <c r="F341" s="1154"/>
      <c r="G341" s="918"/>
      <c r="H341" s="481"/>
      <c r="I341" s="783"/>
      <c r="J341" s="914"/>
      <c r="K341" s="916"/>
      <c r="L341" s="469"/>
      <c r="M341" s="918"/>
      <c r="N341" s="481"/>
      <c r="O341" s="469"/>
      <c r="P341" s="918"/>
      <c r="Q341" s="481"/>
      <c r="R341" s="595"/>
      <c r="S341" s="595"/>
      <c r="T341" s="595"/>
      <c r="U341" s="595"/>
      <c r="V341" s="595"/>
      <c r="W341" s="595"/>
    </row>
    <row r="342" spans="2:23" ht="17.25" customHeight="1" x14ac:dyDescent="0.25">
      <c r="B342" s="595"/>
      <c r="C342" s="595"/>
      <c r="D342" s="595"/>
      <c r="E342" s="595"/>
      <c r="F342" s="923"/>
      <c r="G342" s="919"/>
      <c r="H342" s="655"/>
      <c r="I342" s="783"/>
      <c r="J342" s="914"/>
      <c r="K342" s="916"/>
      <c r="L342" s="676"/>
      <c r="M342" s="919"/>
      <c r="N342" s="655"/>
      <c r="O342" s="676"/>
      <c r="P342" s="919"/>
      <c r="Q342" s="655"/>
      <c r="R342" s="595"/>
      <c r="S342" s="595"/>
      <c r="T342" s="595"/>
      <c r="U342" s="595"/>
      <c r="V342" s="595"/>
      <c r="W342" s="595"/>
    </row>
    <row r="343" spans="2:23" ht="17.25" customHeight="1" x14ac:dyDescent="0.25">
      <c r="B343" s="595"/>
      <c r="C343" s="595"/>
      <c r="D343" s="595"/>
      <c r="E343" s="595"/>
      <c r="F343" s="656" t="s">
        <v>279</v>
      </c>
      <c r="G343" s="657"/>
      <c r="H343" s="658"/>
      <c r="I343" s="656" t="s">
        <v>91</v>
      </c>
      <c r="J343" s="657"/>
      <c r="K343" s="658"/>
      <c r="L343" s="656" t="s">
        <v>92</v>
      </c>
      <c r="M343" s="657"/>
      <c r="N343" s="658"/>
      <c r="O343" s="656" t="s">
        <v>374</v>
      </c>
      <c r="P343" s="657"/>
      <c r="Q343" s="658"/>
      <c r="R343" s="595"/>
      <c r="S343" s="595"/>
      <c r="T343" s="595"/>
      <c r="U343" s="595"/>
      <c r="V343" s="595"/>
      <c r="W343" s="595"/>
    </row>
    <row r="344" spans="2:23" ht="17.25" customHeight="1" thickBot="1" x14ac:dyDescent="0.3">
      <c r="B344" s="596"/>
      <c r="C344" s="596"/>
      <c r="D344" s="596"/>
      <c r="E344" s="596"/>
      <c r="F344" s="512"/>
      <c r="G344" s="639"/>
      <c r="H344" s="513"/>
      <c r="I344" s="512"/>
      <c r="J344" s="639"/>
      <c r="K344" s="513"/>
      <c r="L344" s="512"/>
      <c r="M344" s="639"/>
      <c r="N344" s="513"/>
      <c r="O344" s="512"/>
      <c r="P344" s="639"/>
      <c r="Q344" s="513"/>
      <c r="R344" s="596"/>
      <c r="S344" s="596"/>
      <c r="T344" s="596"/>
      <c r="U344" s="596"/>
      <c r="V344" s="596"/>
      <c r="W344" s="595"/>
    </row>
    <row r="345" spans="2:23" ht="17.25" customHeight="1" x14ac:dyDescent="0.25">
      <c r="B345" s="196" t="s">
        <v>77</v>
      </c>
      <c r="C345" s="102">
        <v>22</v>
      </c>
      <c r="D345" s="102">
        <v>22</v>
      </c>
      <c r="E345" s="102">
        <v>0</v>
      </c>
      <c r="F345" s="159">
        <v>0</v>
      </c>
      <c r="G345" s="160">
        <v>0</v>
      </c>
      <c r="H345" s="161">
        <v>0</v>
      </c>
      <c r="I345" s="359">
        <v>7.49</v>
      </c>
      <c r="J345" s="160">
        <v>7.59</v>
      </c>
      <c r="K345" s="109">
        <v>0</v>
      </c>
      <c r="L345" s="159">
        <v>7.86</v>
      </c>
      <c r="M345" s="160">
        <v>8.0399999999999991</v>
      </c>
      <c r="N345" s="161">
        <v>0</v>
      </c>
      <c r="O345" s="359">
        <v>7.33</v>
      </c>
      <c r="P345" s="160">
        <v>7.63</v>
      </c>
      <c r="Q345" s="109">
        <v>0</v>
      </c>
      <c r="R345" s="437">
        <v>7.56</v>
      </c>
      <c r="S345" s="438">
        <v>7.75</v>
      </c>
      <c r="T345" s="163">
        <v>22</v>
      </c>
      <c r="U345" s="164">
        <v>100</v>
      </c>
      <c r="V345" s="393">
        <v>0</v>
      </c>
      <c r="W345" s="102">
        <v>0</v>
      </c>
    </row>
    <row r="346" spans="2:23" ht="17.25" customHeight="1" thickBot="1" x14ac:dyDescent="0.3">
      <c r="B346" s="197" t="s">
        <v>235</v>
      </c>
      <c r="C346" s="360">
        <f>SUM(D346:E346)</f>
        <v>13</v>
      </c>
      <c r="D346" s="360">
        <v>13</v>
      </c>
      <c r="E346" s="360">
        <v>0</v>
      </c>
      <c r="F346" s="165"/>
      <c r="G346" s="166"/>
      <c r="H346" s="167"/>
      <c r="I346" s="447">
        <v>7.55</v>
      </c>
      <c r="J346" s="448" t="s">
        <v>753</v>
      </c>
      <c r="K346" s="112">
        <v>0</v>
      </c>
      <c r="L346" s="165">
        <v>7.6</v>
      </c>
      <c r="M346" s="166">
        <v>7.3</v>
      </c>
      <c r="N346" s="167">
        <v>0</v>
      </c>
      <c r="O346" s="447" t="s">
        <v>754</v>
      </c>
      <c r="P346" s="448" t="s">
        <v>755</v>
      </c>
      <c r="Q346" s="112">
        <v>0</v>
      </c>
      <c r="R346" s="449" t="s">
        <v>756</v>
      </c>
      <c r="S346" s="450" t="s">
        <v>757</v>
      </c>
      <c r="T346" s="169">
        <v>13</v>
      </c>
      <c r="U346" s="170">
        <v>100</v>
      </c>
      <c r="V346" s="394">
        <v>0</v>
      </c>
      <c r="W346" s="360">
        <v>0</v>
      </c>
    </row>
    <row r="347" spans="2:23" ht="17.25" customHeight="1" x14ac:dyDescent="0.25"/>
    <row r="348" spans="2:23" ht="17.25" customHeight="1" thickBot="1" x14ac:dyDescent="0.3">
      <c r="B348" s="874" t="s">
        <v>411</v>
      </c>
      <c r="C348" s="874"/>
      <c r="D348" s="874"/>
      <c r="E348" s="874"/>
      <c r="F348" s="874"/>
      <c r="G348" s="874"/>
      <c r="H348" s="874"/>
      <c r="I348" s="874"/>
    </row>
    <row r="349" spans="2:23" ht="17.25" customHeight="1" x14ac:dyDescent="0.25">
      <c r="B349" s="878"/>
      <c r="C349" s="879"/>
      <c r="D349" s="879"/>
      <c r="E349" s="879"/>
      <c r="F349" s="879"/>
      <c r="G349" s="879"/>
      <c r="H349" s="879"/>
      <c r="I349" s="879"/>
      <c r="J349" s="879"/>
      <c r="K349" s="879"/>
      <c r="L349" s="879"/>
      <c r="M349" s="879"/>
      <c r="N349" s="879"/>
      <c r="O349" s="879"/>
      <c r="P349" s="879"/>
      <c r="Q349" s="880"/>
    </row>
    <row r="350" spans="2:23" ht="17.25" customHeight="1" x14ac:dyDescent="0.25">
      <c r="B350" s="881"/>
      <c r="C350" s="882"/>
      <c r="D350" s="882"/>
      <c r="E350" s="882"/>
      <c r="F350" s="882"/>
      <c r="G350" s="882"/>
      <c r="H350" s="882"/>
      <c r="I350" s="882"/>
      <c r="J350" s="882"/>
      <c r="K350" s="882"/>
      <c r="L350" s="882"/>
      <c r="M350" s="882"/>
      <c r="N350" s="882"/>
      <c r="O350" s="882"/>
      <c r="P350" s="882"/>
      <c r="Q350" s="883"/>
    </row>
    <row r="351" spans="2:23" ht="17.25" customHeight="1" x14ac:dyDescent="0.25">
      <c r="B351" s="881"/>
      <c r="C351" s="882"/>
      <c r="D351" s="882"/>
      <c r="E351" s="882"/>
      <c r="F351" s="882"/>
      <c r="G351" s="882"/>
      <c r="H351" s="882"/>
      <c r="I351" s="882"/>
      <c r="J351" s="882"/>
      <c r="K351" s="882"/>
      <c r="L351" s="882"/>
      <c r="M351" s="882"/>
      <c r="N351" s="882"/>
      <c r="O351" s="882"/>
      <c r="P351" s="882"/>
      <c r="Q351" s="883"/>
    </row>
    <row r="352" spans="2:23" ht="17.25" customHeight="1" x14ac:dyDescent="0.25">
      <c r="B352" s="881"/>
      <c r="C352" s="882"/>
      <c r="D352" s="882"/>
      <c r="E352" s="882"/>
      <c r="F352" s="882"/>
      <c r="G352" s="882"/>
      <c r="H352" s="882"/>
      <c r="I352" s="882"/>
      <c r="J352" s="882"/>
      <c r="K352" s="882"/>
      <c r="L352" s="882"/>
      <c r="M352" s="882"/>
      <c r="N352" s="882"/>
      <c r="O352" s="882"/>
      <c r="P352" s="882"/>
      <c r="Q352" s="883"/>
    </row>
    <row r="353" spans="2:22" ht="17.25" customHeight="1" x14ac:dyDescent="0.25">
      <c r="B353" s="881"/>
      <c r="C353" s="882"/>
      <c r="D353" s="882"/>
      <c r="E353" s="882"/>
      <c r="F353" s="882"/>
      <c r="G353" s="882"/>
      <c r="H353" s="882"/>
      <c r="I353" s="882"/>
      <c r="J353" s="882"/>
      <c r="K353" s="882"/>
      <c r="L353" s="882"/>
      <c r="M353" s="882"/>
      <c r="N353" s="882"/>
      <c r="O353" s="882"/>
      <c r="P353" s="882"/>
      <c r="Q353" s="883"/>
    </row>
    <row r="354" spans="2:22" ht="17.25" customHeight="1" thickBot="1" x14ac:dyDescent="0.3">
      <c r="B354" s="884"/>
      <c r="C354" s="885"/>
      <c r="D354" s="885"/>
      <c r="E354" s="885"/>
      <c r="F354" s="885"/>
      <c r="G354" s="885"/>
      <c r="H354" s="885"/>
      <c r="I354" s="885"/>
      <c r="J354" s="885"/>
      <c r="K354" s="885"/>
      <c r="L354" s="885"/>
      <c r="M354" s="885"/>
      <c r="N354" s="885"/>
      <c r="O354" s="885"/>
      <c r="P354" s="885"/>
      <c r="Q354" s="886"/>
    </row>
    <row r="355" spans="2:22" ht="17.25" customHeight="1" x14ac:dyDescent="0.25"/>
    <row r="356" spans="2:22" ht="17.25" customHeight="1" thickBot="1" x14ac:dyDescent="0.3">
      <c r="B356" s="874" t="s">
        <v>425</v>
      </c>
      <c r="C356" s="874"/>
      <c r="D356" s="874"/>
      <c r="E356" s="874"/>
      <c r="F356" s="874"/>
      <c r="G356" s="874"/>
      <c r="H356" s="874"/>
      <c r="I356" s="874"/>
      <c r="J356" s="874"/>
      <c r="K356" s="874"/>
      <c r="L356" s="874"/>
      <c r="M356" s="874"/>
      <c r="N356" s="874"/>
      <c r="O356" s="874"/>
      <c r="P356" s="52"/>
      <c r="Q356" s="52"/>
    </row>
    <row r="357" spans="2:22" ht="17.25" customHeight="1" x14ac:dyDescent="0.25">
      <c r="B357" s="878" t="s">
        <v>758</v>
      </c>
      <c r="C357" s="879"/>
      <c r="D357" s="879"/>
      <c r="E357" s="879"/>
      <c r="F357" s="879"/>
      <c r="G357" s="879"/>
      <c r="H357" s="879"/>
      <c r="I357" s="879"/>
      <c r="J357" s="879"/>
      <c r="K357" s="879"/>
      <c r="L357" s="879"/>
      <c r="M357" s="879"/>
      <c r="N357" s="879"/>
      <c r="O357" s="879"/>
      <c r="P357" s="879"/>
      <c r="Q357" s="880"/>
    </row>
    <row r="358" spans="2:22" ht="17.25" customHeight="1" x14ac:dyDescent="0.25">
      <c r="B358" s="881"/>
      <c r="C358" s="882"/>
      <c r="D358" s="882"/>
      <c r="E358" s="882"/>
      <c r="F358" s="882"/>
      <c r="G358" s="882"/>
      <c r="H358" s="882"/>
      <c r="I358" s="882"/>
      <c r="J358" s="882"/>
      <c r="K358" s="882"/>
      <c r="L358" s="882"/>
      <c r="M358" s="882"/>
      <c r="N358" s="882"/>
      <c r="O358" s="882"/>
      <c r="P358" s="882"/>
      <c r="Q358" s="883"/>
    </row>
    <row r="359" spans="2:22" ht="17.25" customHeight="1" x14ac:dyDescent="0.25">
      <c r="B359" s="881"/>
      <c r="C359" s="882"/>
      <c r="D359" s="882"/>
      <c r="E359" s="882"/>
      <c r="F359" s="882"/>
      <c r="G359" s="882"/>
      <c r="H359" s="882"/>
      <c r="I359" s="882"/>
      <c r="J359" s="882"/>
      <c r="K359" s="882"/>
      <c r="L359" s="882"/>
      <c r="M359" s="882"/>
      <c r="N359" s="882"/>
      <c r="O359" s="882"/>
      <c r="P359" s="882"/>
      <c r="Q359" s="883"/>
    </row>
    <row r="360" spans="2:22" ht="17.25" customHeight="1" x14ac:dyDescent="0.25">
      <c r="B360" s="881"/>
      <c r="C360" s="882"/>
      <c r="D360" s="882"/>
      <c r="E360" s="882"/>
      <c r="F360" s="882"/>
      <c r="G360" s="882"/>
      <c r="H360" s="882"/>
      <c r="I360" s="882"/>
      <c r="J360" s="882"/>
      <c r="K360" s="882"/>
      <c r="L360" s="882"/>
      <c r="M360" s="882"/>
      <c r="N360" s="882"/>
      <c r="O360" s="882"/>
      <c r="P360" s="882"/>
      <c r="Q360" s="883"/>
    </row>
    <row r="361" spans="2:22" ht="17.25" customHeight="1" x14ac:dyDescent="0.25">
      <c r="B361" s="881"/>
      <c r="C361" s="882"/>
      <c r="D361" s="882"/>
      <c r="E361" s="882"/>
      <c r="F361" s="882"/>
      <c r="G361" s="882"/>
      <c r="H361" s="882"/>
      <c r="I361" s="882"/>
      <c r="J361" s="882"/>
      <c r="K361" s="882"/>
      <c r="L361" s="882"/>
      <c r="M361" s="882"/>
      <c r="N361" s="882"/>
      <c r="O361" s="882"/>
      <c r="P361" s="882"/>
      <c r="Q361" s="883"/>
    </row>
    <row r="362" spans="2:22" ht="17.25" customHeight="1" thickBot="1" x14ac:dyDescent="0.3">
      <c r="B362" s="884"/>
      <c r="C362" s="885"/>
      <c r="D362" s="885"/>
      <c r="E362" s="885"/>
      <c r="F362" s="885"/>
      <c r="G362" s="885"/>
      <c r="H362" s="885"/>
      <c r="I362" s="885"/>
      <c r="J362" s="885"/>
      <c r="K362" s="885"/>
      <c r="L362" s="885"/>
      <c r="M362" s="885"/>
      <c r="N362" s="885"/>
      <c r="O362" s="885"/>
      <c r="P362" s="885"/>
      <c r="Q362" s="886"/>
    </row>
    <row r="363" spans="2:22" ht="17.25" customHeight="1" x14ac:dyDescent="0.25"/>
    <row r="364" spans="2:22" ht="17.25" customHeight="1" x14ac:dyDescent="0.25">
      <c r="B364" s="646" t="s">
        <v>265</v>
      </c>
      <c r="C364" s="646"/>
      <c r="D364" s="646"/>
      <c r="E364" s="646"/>
      <c r="F364" s="646"/>
      <c r="G364" s="646"/>
    </row>
    <row r="365" spans="2:22" ht="17.25" customHeight="1" x14ac:dyDescent="0.25"/>
    <row r="366" spans="2:22" ht="17.25" customHeight="1" thickBot="1" x14ac:dyDescent="0.3">
      <c r="B366" s="671" t="s">
        <v>255</v>
      </c>
      <c r="C366" s="671"/>
      <c r="D366" s="671"/>
    </row>
    <row r="367" spans="2:22" ht="17.25" customHeight="1" x14ac:dyDescent="0.25">
      <c r="B367" s="594" t="s">
        <v>412</v>
      </c>
      <c r="C367" s="627" t="s">
        <v>443</v>
      </c>
      <c r="D367" s="628"/>
      <c r="E367" s="627" t="s">
        <v>442</v>
      </c>
      <c r="F367" s="628"/>
      <c r="G367" s="627" t="s">
        <v>259</v>
      </c>
      <c r="H367" s="628"/>
      <c r="I367" s="627" t="s">
        <v>441</v>
      </c>
      <c r="J367" s="628"/>
      <c r="K367" s="627" t="s">
        <v>260</v>
      </c>
      <c r="L367" s="628"/>
      <c r="M367" s="508" t="s">
        <v>574</v>
      </c>
      <c r="N367" s="509"/>
      <c r="O367" s="508" t="s">
        <v>261</v>
      </c>
      <c r="P367" s="509"/>
      <c r="Q367" s="508" t="s">
        <v>262</v>
      </c>
      <c r="R367" s="509"/>
      <c r="S367" s="508" t="s">
        <v>13</v>
      </c>
      <c r="T367" s="509"/>
      <c r="U367" s="627" t="s">
        <v>93</v>
      </c>
      <c r="V367" s="628"/>
    </row>
    <row r="368" spans="2:22" ht="17.25" customHeight="1" x14ac:dyDescent="0.25">
      <c r="B368" s="595"/>
      <c r="C368" s="469"/>
      <c r="D368" s="481"/>
      <c r="E368" s="469"/>
      <c r="F368" s="481"/>
      <c r="G368" s="469"/>
      <c r="H368" s="481"/>
      <c r="I368" s="469"/>
      <c r="J368" s="481"/>
      <c r="K368" s="469"/>
      <c r="L368" s="481"/>
      <c r="M368" s="510"/>
      <c r="N368" s="511"/>
      <c r="O368" s="510"/>
      <c r="P368" s="511"/>
      <c r="Q368" s="510"/>
      <c r="R368" s="511"/>
      <c r="S368" s="510"/>
      <c r="T368" s="511"/>
      <c r="U368" s="469"/>
      <c r="V368" s="481"/>
    </row>
    <row r="369" spans="2:22" ht="17.25" customHeight="1" thickBot="1" x14ac:dyDescent="0.3">
      <c r="B369" s="596"/>
      <c r="C369" s="619"/>
      <c r="D369" s="479"/>
      <c r="E369" s="619"/>
      <c r="F369" s="479"/>
      <c r="G369" s="619"/>
      <c r="H369" s="479"/>
      <c r="I369" s="619"/>
      <c r="J369" s="479"/>
      <c r="K369" s="619"/>
      <c r="L369" s="479"/>
      <c r="M369" s="512"/>
      <c r="N369" s="513"/>
      <c r="O369" s="512"/>
      <c r="P369" s="513"/>
      <c r="Q369" s="512"/>
      <c r="R369" s="513"/>
      <c r="S369" s="512"/>
      <c r="T369" s="513"/>
      <c r="U369" s="619"/>
      <c r="V369" s="479"/>
    </row>
    <row r="370" spans="2:22" ht="17.25" customHeight="1" x14ac:dyDescent="0.25">
      <c r="B370" s="1086" t="s">
        <v>97</v>
      </c>
      <c r="C370" s="627" t="s">
        <v>98</v>
      </c>
      <c r="D370" s="654" t="s">
        <v>99</v>
      </c>
      <c r="E370" s="627" t="s">
        <v>98</v>
      </c>
      <c r="F370" s="654" t="s">
        <v>99</v>
      </c>
      <c r="G370" s="627" t="s">
        <v>98</v>
      </c>
      <c r="H370" s="628" t="s">
        <v>99</v>
      </c>
      <c r="I370" s="627" t="s">
        <v>98</v>
      </c>
      <c r="J370" s="628" t="s">
        <v>99</v>
      </c>
      <c r="K370" s="627" t="s">
        <v>98</v>
      </c>
      <c r="L370" s="654" t="s">
        <v>99</v>
      </c>
      <c r="M370" s="468" t="s">
        <v>98</v>
      </c>
      <c r="N370" s="654" t="s">
        <v>99</v>
      </c>
      <c r="O370" s="468" t="s">
        <v>98</v>
      </c>
      <c r="P370" s="654" t="s">
        <v>99</v>
      </c>
      <c r="Q370" s="468" t="s">
        <v>98</v>
      </c>
      <c r="R370" s="654" t="s">
        <v>99</v>
      </c>
      <c r="S370" s="468" t="s">
        <v>98</v>
      </c>
      <c r="T370" s="654" t="s">
        <v>99</v>
      </c>
      <c r="U370" s="627" t="s">
        <v>98</v>
      </c>
      <c r="V370" s="628" t="s">
        <v>99</v>
      </c>
    </row>
    <row r="371" spans="2:22" ht="17.25" customHeight="1" x14ac:dyDescent="0.25">
      <c r="B371" s="1087"/>
      <c r="C371" s="469"/>
      <c r="D371" s="481"/>
      <c r="E371" s="469"/>
      <c r="F371" s="481"/>
      <c r="G371" s="469"/>
      <c r="H371" s="481"/>
      <c r="I371" s="469"/>
      <c r="J371" s="481"/>
      <c r="K371" s="469"/>
      <c r="L371" s="481"/>
      <c r="M371" s="469"/>
      <c r="N371" s="481"/>
      <c r="O371" s="469"/>
      <c r="P371" s="481"/>
      <c r="Q371" s="469"/>
      <c r="R371" s="481"/>
      <c r="S371" s="469"/>
      <c r="T371" s="481"/>
      <c r="U371" s="469"/>
      <c r="V371" s="481"/>
    </row>
    <row r="372" spans="2:22" ht="17.25" customHeight="1" thickBot="1" x14ac:dyDescent="0.3">
      <c r="B372" s="1088"/>
      <c r="C372" s="674"/>
      <c r="D372" s="480"/>
      <c r="E372" s="674"/>
      <c r="F372" s="1143"/>
      <c r="G372" s="674"/>
      <c r="H372" s="677"/>
      <c r="I372" s="674"/>
      <c r="J372" s="677"/>
      <c r="K372" s="674"/>
      <c r="L372" s="480"/>
      <c r="M372" s="470"/>
      <c r="N372" s="480"/>
      <c r="O372" s="470"/>
      <c r="P372" s="480"/>
      <c r="Q372" s="470"/>
      <c r="R372" s="480"/>
      <c r="S372" s="470"/>
      <c r="T372" s="480"/>
      <c r="U372" s="674"/>
      <c r="V372" s="677"/>
    </row>
    <row r="373" spans="2:22" ht="17.25" customHeight="1" x14ac:dyDescent="0.25">
      <c r="B373" s="53" t="s">
        <v>100</v>
      </c>
      <c r="C373" s="291"/>
      <c r="D373" s="292"/>
      <c r="E373" s="291"/>
      <c r="F373" s="331"/>
      <c r="G373" s="291"/>
      <c r="H373" s="292"/>
      <c r="I373" s="291"/>
      <c r="J373" s="292"/>
      <c r="K373" s="291"/>
      <c r="L373" s="292"/>
      <c r="M373" s="291"/>
      <c r="N373" s="292"/>
      <c r="O373" s="291"/>
      <c r="P373" s="292"/>
      <c r="Q373" s="291"/>
      <c r="R373" s="292"/>
      <c r="S373" s="332"/>
      <c r="T373" s="333"/>
      <c r="U373" s="332"/>
      <c r="V373" s="333"/>
    </row>
    <row r="374" spans="2:22" ht="17.25" customHeight="1" x14ac:dyDescent="0.25">
      <c r="B374" s="54" t="s">
        <v>101</v>
      </c>
      <c r="C374" s="122"/>
      <c r="D374" s="286"/>
      <c r="E374" s="122"/>
      <c r="F374" s="334"/>
      <c r="G374" s="122"/>
      <c r="H374" s="286"/>
      <c r="I374" s="122"/>
      <c r="J374" s="286"/>
      <c r="K374" s="122"/>
      <c r="L374" s="286"/>
      <c r="M374" s="122"/>
      <c r="N374" s="286"/>
      <c r="O374" s="122"/>
      <c r="P374" s="286"/>
      <c r="Q374" s="122"/>
      <c r="R374" s="286"/>
      <c r="S374" s="335"/>
      <c r="T374" s="334"/>
      <c r="U374" s="335"/>
      <c r="V374" s="334"/>
    </row>
    <row r="375" spans="2:22" ht="17.25" customHeight="1" x14ac:dyDescent="0.25">
      <c r="B375" s="54" t="s">
        <v>102</v>
      </c>
      <c r="C375" s="122"/>
      <c r="D375" s="286"/>
      <c r="E375" s="122"/>
      <c r="F375" s="334"/>
      <c r="G375" s="122"/>
      <c r="H375" s="286"/>
      <c r="I375" s="122"/>
      <c r="J375" s="286"/>
      <c r="K375" s="122"/>
      <c r="L375" s="286"/>
      <c r="M375" s="122"/>
      <c r="N375" s="286"/>
      <c r="O375" s="122"/>
      <c r="P375" s="286"/>
      <c r="Q375" s="122"/>
      <c r="R375" s="286"/>
      <c r="S375" s="335"/>
      <c r="T375" s="334"/>
      <c r="U375" s="335"/>
      <c r="V375" s="334"/>
    </row>
    <row r="376" spans="2:22" ht="17.25" customHeight="1" thickBot="1" x14ac:dyDescent="0.3">
      <c r="B376" s="55" t="s">
        <v>103</v>
      </c>
      <c r="C376" s="336"/>
      <c r="D376" s="337"/>
      <c r="E376" s="336"/>
      <c r="F376" s="337"/>
      <c r="G376" s="336"/>
      <c r="H376" s="337"/>
      <c r="I376" s="336"/>
      <c r="J376" s="337"/>
      <c r="K376" s="336"/>
      <c r="L376" s="337"/>
      <c r="M376" s="336"/>
      <c r="N376" s="337"/>
      <c r="O376" s="336"/>
      <c r="P376" s="337"/>
      <c r="Q376" s="336"/>
      <c r="R376" s="337"/>
      <c r="S376" s="336"/>
      <c r="T376" s="337"/>
      <c r="U376" s="336"/>
      <c r="V376" s="337"/>
    </row>
    <row r="377" spans="2:22" ht="17.25" customHeight="1" thickBot="1" x14ac:dyDescent="0.3">
      <c r="B377" s="290" t="s">
        <v>83</v>
      </c>
      <c r="C377" s="338">
        <f>SUM(C373:C376)</f>
        <v>0</v>
      </c>
      <c r="D377" s="339">
        <f t="shared" ref="D377:V377" si="7">SUM(D373:D376)</f>
        <v>0</v>
      </c>
      <c r="E377" s="340">
        <f t="shared" si="7"/>
        <v>0</v>
      </c>
      <c r="F377" s="341">
        <f t="shared" si="7"/>
        <v>0</v>
      </c>
      <c r="G377" s="338">
        <f t="shared" si="7"/>
        <v>0</v>
      </c>
      <c r="H377" s="339">
        <f t="shared" si="7"/>
        <v>0</v>
      </c>
      <c r="I377" s="340">
        <f t="shared" si="7"/>
        <v>0</v>
      </c>
      <c r="J377" s="341">
        <f t="shared" si="7"/>
        <v>0</v>
      </c>
      <c r="K377" s="338">
        <f t="shared" si="7"/>
        <v>0</v>
      </c>
      <c r="L377" s="339">
        <f t="shared" si="7"/>
        <v>0</v>
      </c>
      <c r="M377" s="340">
        <f t="shared" si="7"/>
        <v>0</v>
      </c>
      <c r="N377" s="341">
        <f t="shared" si="7"/>
        <v>0</v>
      </c>
      <c r="O377" s="338">
        <f t="shared" si="7"/>
        <v>0</v>
      </c>
      <c r="P377" s="339">
        <f t="shared" si="7"/>
        <v>0</v>
      </c>
      <c r="Q377" s="340">
        <f t="shared" si="7"/>
        <v>0</v>
      </c>
      <c r="R377" s="341">
        <f t="shared" si="7"/>
        <v>0</v>
      </c>
      <c r="S377" s="338">
        <f t="shared" si="7"/>
        <v>0</v>
      </c>
      <c r="T377" s="339">
        <f t="shared" si="7"/>
        <v>0</v>
      </c>
      <c r="U377" s="338">
        <f t="shared" si="7"/>
        <v>0</v>
      </c>
      <c r="V377" s="339">
        <f t="shared" si="7"/>
        <v>0</v>
      </c>
    </row>
    <row r="378" spans="2:22" ht="17.25" customHeight="1" thickBot="1" x14ac:dyDescent="0.3">
      <c r="B378" s="56"/>
      <c r="C378" s="56"/>
      <c r="D378" s="56"/>
      <c r="E378" s="56"/>
      <c r="F378" s="56"/>
      <c r="G378" s="56"/>
      <c r="H378" s="56"/>
      <c r="I378" s="56"/>
      <c r="J378" s="56"/>
      <c r="K378" s="56"/>
      <c r="L378" s="56"/>
      <c r="M378" s="56"/>
      <c r="N378" s="56"/>
      <c r="O378" s="56"/>
      <c r="P378" s="56"/>
      <c r="Q378" s="56"/>
      <c r="R378" s="49"/>
      <c r="S378" s="49"/>
      <c r="T378" s="49"/>
    </row>
    <row r="379" spans="2:22" ht="17.25" customHeight="1" x14ac:dyDescent="0.25">
      <c r="B379" s="627" t="s">
        <v>15</v>
      </c>
      <c r="C379" s="628"/>
      <c r="D379" s="627" t="s">
        <v>16</v>
      </c>
      <c r="E379" s="628"/>
      <c r="F379" s="627" t="s">
        <v>14</v>
      </c>
      <c r="G379" s="628"/>
      <c r="H379" s="627" t="s">
        <v>258</v>
      </c>
      <c r="I379" s="628"/>
      <c r="J379" s="627" t="s">
        <v>18</v>
      </c>
      <c r="K379" s="628"/>
      <c r="L379" s="508" t="s">
        <v>94</v>
      </c>
      <c r="M379" s="509"/>
      <c r="N379" s="508" t="s">
        <v>95</v>
      </c>
      <c r="O379" s="509"/>
      <c r="P379" s="508" t="s">
        <v>96</v>
      </c>
      <c r="Q379" s="509"/>
      <c r="R379" s="508" t="s">
        <v>257</v>
      </c>
      <c r="S379" s="509"/>
      <c r="T379" s="508" t="s">
        <v>83</v>
      </c>
      <c r="U379" s="509"/>
    </row>
    <row r="380" spans="2:22" ht="17.25" customHeight="1" x14ac:dyDescent="0.25">
      <c r="B380" s="469"/>
      <c r="C380" s="481"/>
      <c r="D380" s="469"/>
      <c r="E380" s="481"/>
      <c r="F380" s="469"/>
      <c r="G380" s="481"/>
      <c r="H380" s="469"/>
      <c r="I380" s="481"/>
      <c r="J380" s="469"/>
      <c r="K380" s="481"/>
      <c r="L380" s="510"/>
      <c r="M380" s="511"/>
      <c r="N380" s="510"/>
      <c r="O380" s="511"/>
      <c r="P380" s="510"/>
      <c r="Q380" s="511"/>
      <c r="R380" s="510"/>
      <c r="S380" s="511"/>
      <c r="T380" s="510"/>
      <c r="U380" s="511"/>
    </row>
    <row r="381" spans="2:22" ht="17.25" customHeight="1" thickBot="1" x14ac:dyDescent="0.3">
      <c r="B381" s="619"/>
      <c r="C381" s="479"/>
      <c r="D381" s="619"/>
      <c r="E381" s="479"/>
      <c r="F381" s="619"/>
      <c r="G381" s="479"/>
      <c r="H381" s="619"/>
      <c r="I381" s="479"/>
      <c r="J381" s="619"/>
      <c r="K381" s="479"/>
      <c r="L381" s="512"/>
      <c r="M381" s="513"/>
      <c r="N381" s="512"/>
      <c r="O381" s="513"/>
      <c r="P381" s="512"/>
      <c r="Q381" s="513"/>
      <c r="R381" s="512"/>
      <c r="S381" s="513"/>
      <c r="T381" s="512"/>
      <c r="U381" s="513"/>
    </row>
    <row r="382" spans="2:22" ht="17.25" customHeight="1" x14ac:dyDescent="0.25">
      <c r="B382" s="627" t="s">
        <v>98</v>
      </c>
      <c r="C382" s="628" t="s">
        <v>99</v>
      </c>
      <c r="D382" s="627" t="s">
        <v>98</v>
      </c>
      <c r="E382" s="628" t="s">
        <v>99</v>
      </c>
      <c r="F382" s="627" t="s">
        <v>98</v>
      </c>
      <c r="G382" s="628" t="s">
        <v>99</v>
      </c>
      <c r="H382" s="627" t="s">
        <v>98</v>
      </c>
      <c r="I382" s="628" t="s">
        <v>99</v>
      </c>
      <c r="J382" s="627" t="s">
        <v>98</v>
      </c>
      <c r="K382" s="628" t="s">
        <v>99</v>
      </c>
      <c r="L382" s="468" t="s">
        <v>98</v>
      </c>
      <c r="M382" s="654" t="s">
        <v>99</v>
      </c>
      <c r="N382" s="468" t="s">
        <v>98</v>
      </c>
      <c r="O382" s="654" t="s">
        <v>99</v>
      </c>
      <c r="P382" s="468" t="s">
        <v>98</v>
      </c>
      <c r="Q382" s="654" t="s">
        <v>99</v>
      </c>
      <c r="R382" s="468" t="s">
        <v>98</v>
      </c>
      <c r="S382" s="654" t="s">
        <v>99</v>
      </c>
      <c r="T382" s="468" t="s">
        <v>98</v>
      </c>
      <c r="U382" s="628" t="s">
        <v>99</v>
      </c>
    </row>
    <row r="383" spans="2:22" ht="17.25" customHeight="1" x14ac:dyDescent="0.25">
      <c r="B383" s="469"/>
      <c r="C383" s="481"/>
      <c r="D383" s="469"/>
      <c r="E383" s="481"/>
      <c r="F383" s="469"/>
      <c r="G383" s="481"/>
      <c r="H383" s="469"/>
      <c r="I383" s="481"/>
      <c r="J383" s="469"/>
      <c r="K383" s="481"/>
      <c r="L383" s="469"/>
      <c r="M383" s="481"/>
      <c r="N383" s="469"/>
      <c r="O383" s="481"/>
      <c r="P383" s="469"/>
      <c r="Q383" s="481"/>
      <c r="R383" s="469"/>
      <c r="S383" s="481"/>
      <c r="T383" s="469"/>
      <c r="U383" s="481"/>
    </row>
    <row r="384" spans="2:22" ht="17.25" customHeight="1" thickBot="1" x14ac:dyDescent="0.3">
      <c r="B384" s="674"/>
      <c r="C384" s="677"/>
      <c r="D384" s="674"/>
      <c r="E384" s="677"/>
      <c r="F384" s="674"/>
      <c r="G384" s="677"/>
      <c r="H384" s="674"/>
      <c r="I384" s="677"/>
      <c r="J384" s="674"/>
      <c r="K384" s="677"/>
      <c r="L384" s="470"/>
      <c r="M384" s="480"/>
      <c r="N384" s="470"/>
      <c r="O384" s="480"/>
      <c r="P384" s="470"/>
      <c r="Q384" s="480"/>
      <c r="R384" s="470"/>
      <c r="S384" s="480"/>
      <c r="T384" s="470"/>
      <c r="U384" s="479"/>
    </row>
    <row r="385" spans="2:25" ht="17.25" customHeight="1" x14ac:dyDescent="0.25">
      <c r="B385" s="342"/>
      <c r="C385" s="343"/>
      <c r="D385" s="342"/>
      <c r="E385" s="343"/>
      <c r="F385" s="342"/>
      <c r="G385" s="343"/>
      <c r="H385" s="342"/>
      <c r="I385" s="343"/>
      <c r="J385" s="342"/>
      <c r="K385" s="343"/>
      <c r="L385" s="342"/>
      <c r="M385" s="343"/>
      <c r="N385" s="342"/>
      <c r="O385" s="343"/>
      <c r="P385" s="107"/>
      <c r="Q385" s="109"/>
      <c r="R385" s="107"/>
      <c r="S385" s="161"/>
      <c r="T385" s="107">
        <f>SUM(R385,P385,N385,L385,J385,H385,F385,D385,B385,U373,S373,Q373,O373,M373,K373,I373,G373,E373,C373)</f>
        <v>0</v>
      </c>
      <c r="U385" s="331">
        <f>SUM(S385,Q385,O385,M385,K385,I385,G385,E385,C385,V373,T373,R373,P373,N373,L373,J373,H373,F373,D373)</f>
        <v>0</v>
      </c>
    </row>
    <row r="386" spans="2:25" ht="17.25" customHeight="1" x14ac:dyDescent="0.25">
      <c r="B386" s="278"/>
      <c r="C386" s="279"/>
      <c r="D386" s="278"/>
      <c r="E386" s="279"/>
      <c r="F386" s="278"/>
      <c r="G386" s="279"/>
      <c r="H386" s="278"/>
      <c r="I386" s="279"/>
      <c r="J386" s="278"/>
      <c r="K386" s="279"/>
      <c r="L386" s="278"/>
      <c r="M386" s="279"/>
      <c r="N386" s="278"/>
      <c r="O386" s="279"/>
      <c r="P386" s="278"/>
      <c r="Q386" s="279"/>
      <c r="R386" s="278"/>
      <c r="S386" s="326"/>
      <c r="T386" s="278">
        <f t="shared" ref="T386:T388" si="8">SUM(R386,P386,N386,L386,J386,H386,F386,D386,B386,U374,S374,Q374,O374,M374,K374,I374,G374,E374,C374)</f>
        <v>0</v>
      </c>
      <c r="U386" s="334">
        <f>SUM(S386,Q386,O386,M386,K386,I386,G386,E386,C386,V374,T374,R374,P374,N374,L374,J374,H374,F374,D374)</f>
        <v>0</v>
      </c>
    </row>
    <row r="387" spans="2:25" ht="17.25" customHeight="1" x14ac:dyDescent="0.25">
      <c r="B387" s="278"/>
      <c r="C387" s="279"/>
      <c r="D387" s="278"/>
      <c r="E387" s="279"/>
      <c r="F387" s="278"/>
      <c r="G387" s="279"/>
      <c r="H387" s="278"/>
      <c r="I387" s="279"/>
      <c r="J387" s="278"/>
      <c r="K387" s="279"/>
      <c r="L387" s="278"/>
      <c r="M387" s="279"/>
      <c r="N387" s="278"/>
      <c r="O387" s="279"/>
      <c r="P387" s="278"/>
      <c r="Q387" s="279"/>
      <c r="R387" s="278"/>
      <c r="S387" s="326"/>
      <c r="T387" s="278">
        <f t="shared" si="8"/>
        <v>0</v>
      </c>
      <c r="U387" s="334">
        <f>SUM(S387,Q387,O387,M387,K387,I387,G387,E387,C387,V375,T375,R375,P375,N375,L375,J375,H375,F375,D375)</f>
        <v>0</v>
      </c>
    </row>
    <row r="388" spans="2:25" ht="17.25" customHeight="1" thickBot="1" x14ac:dyDescent="0.3">
      <c r="B388" s="255">
        <v>1</v>
      </c>
      <c r="C388" s="344"/>
      <c r="D388" s="255"/>
      <c r="E388" s="344"/>
      <c r="F388" s="255"/>
      <c r="G388" s="344"/>
      <c r="H388" s="255"/>
      <c r="I388" s="344"/>
      <c r="J388" s="255"/>
      <c r="K388" s="344"/>
      <c r="L388" s="255"/>
      <c r="M388" s="344"/>
      <c r="N388" s="255"/>
      <c r="O388" s="344"/>
      <c r="P388" s="255"/>
      <c r="Q388" s="344"/>
      <c r="R388" s="255"/>
      <c r="S388" s="345"/>
      <c r="T388" s="110">
        <f t="shared" si="8"/>
        <v>1</v>
      </c>
      <c r="U388" s="346">
        <f>SUM(S388,Q388,O388,M388,K388,I388,G388,E388,C388,V376,T376,R376,P376,N376,L376,J376,H376,F376,D376)</f>
        <v>0</v>
      </c>
    </row>
    <row r="389" spans="2:25" ht="17.25" customHeight="1" thickBot="1" x14ac:dyDescent="0.3">
      <c r="B389" s="347">
        <f>SUM(B385:B388)</f>
        <v>1</v>
      </c>
      <c r="C389" s="348">
        <f t="shared" ref="C389:S389" si="9">SUM(C385:C388)</f>
        <v>0</v>
      </c>
      <c r="D389" s="349">
        <f t="shared" si="9"/>
        <v>0</v>
      </c>
      <c r="E389" s="350">
        <f t="shared" si="9"/>
        <v>0</v>
      </c>
      <c r="F389" s="347">
        <f t="shared" si="9"/>
        <v>0</v>
      </c>
      <c r="G389" s="348">
        <f t="shared" si="9"/>
        <v>0</v>
      </c>
      <c r="H389" s="349">
        <f t="shared" si="9"/>
        <v>0</v>
      </c>
      <c r="I389" s="350">
        <f t="shared" si="9"/>
        <v>0</v>
      </c>
      <c r="J389" s="347">
        <f t="shared" si="9"/>
        <v>0</v>
      </c>
      <c r="K389" s="348">
        <f t="shared" si="9"/>
        <v>0</v>
      </c>
      <c r="L389" s="349">
        <f t="shared" si="9"/>
        <v>0</v>
      </c>
      <c r="M389" s="350">
        <f t="shared" si="9"/>
        <v>0</v>
      </c>
      <c r="N389" s="347">
        <f t="shared" si="9"/>
        <v>0</v>
      </c>
      <c r="O389" s="348">
        <f t="shared" si="9"/>
        <v>0</v>
      </c>
      <c r="P389" s="349">
        <f t="shared" si="9"/>
        <v>0</v>
      </c>
      <c r="Q389" s="350">
        <f t="shared" si="9"/>
        <v>0</v>
      </c>
      <c r="R389" s="347">
        <f t="shared" si="9"/>
        <v>0</v>
      </c>
      <c r="S389" s="350">
        <f t="shared" si="9"/>
        <v>0</v>
      </c>
      <c r="T389" s="113">
        <f>SUM(T385:T388)</f>
        <v>1</v>
      </c>
      <c r="U389" s="351">
        <f>SUM(U385:U388)</f>
        <v>0</v>
      </c>
    </row>
    <row r="390" spans="2:25" s="27" customFormat="1" ht="17.25" customHeight="1" x14ac:dyDescent="0.25">
      <c r="B390" s="5"/>
      <c r="C390" s="5"/>
      <c r="D390" s="5"/>
      <c r="E390" s="5"/>
      <c r="F390" s="5"/>
      <c r="G390" s="5"/>
      <c r="H390" s="5"/>
      <c r="I390" s="5"/>
      <c r="J390" s="5"/>
      <c r="K390" s="5"/>
      <c r="L390" s="5"/>
      <c r="M390" s="5"/>
      <c r="N390" s="5"/>
      <c r="O390" s="5"/>
      <c r="P390" s="26"/>
      <c r="Q390" s="5"/>
      <c r="R390" s="5"/>
    </row>
    <row r="391" spans="2:25" s="27" customFormat="1" ht="17.25" customHeight="1" thickBot="1" x14ac:dyDescent="0.3">
      <c r="B391" s="671" t="s">
        <v>263</v>
      </c>
      <c r="C391" s="671"/>
      <c r="D391" s="671"/>
      <c r="E391" s="671"/>
      <c r="F391" s="671"/>
      <c r="G391" s="671"/>
      <c r="H391" s="38"/>
      <c r="I391" s="38"/>
      <c r="J391" s="5"/>
      <c r="K391" s="5"/>
      <c r="L391" s="5"/>
      <c r="M391" s="5"/>
      <c r="N391" s="5"/>
      <c r="O391" s="5"/>
      <c r="P391" s="26"/>
      <c r="Q391" s="5"/>
      <c r="R391" s="5"/>
    </row>
    <row r="392" spans="2:25" s="27" customFormat="1" ht="17.25" customHeight="1" x14ac:dyDescent="0.25">
      <c r="B392" s="517" t="s">
        <v>181</v>
      </c>
      <c r="C392" s="721"/>
      <c r="D392" s="721"/>
      <c r="E392" s="721"/>
      <c r="F392" s="721"/>
      <c r="G392" s="518"/>
      <c r="H392" s="517" t="s">
        <v>182</v>
      </c>
      <c r="I392" s="721"/>
      <c r="J392" s="721"/>
      <c r="K392" s="721"/>
      <c r="L392" s="721"/>
      <c r="M392" s="518"/>
      <c r="N392" s="517" t="s">
        <v>183</v>
      </c>
      <c r="O392" s="721"/>
      <c r="P392" s="721"/>
      <c r="Q392" s="721"/>
      <c r="R392" s="721"/>
      <c r="S392" s="518"/>
      <c r="T392" s="517" t="s">
        <v>205</v>
      </c>
      <c r="U392" s="721"/>
      <c r="V392" s="721"/>
      <c r="W392" s="721"/>
      <c r="X392" s="518"/>
      <c r="Y392"/>
    </row>
    <row r="393" spans="2:25" s="27" customFormat="1" ht="17.25" customHeight="1" thickBot="1" x14ac:dyDescent="0.3">
      <c r="B393" s="519"/>
      <c r="C393" s="723"/>
      <c r="D393" s="723"/>
      <c r="E393" s="723"/>
      <c r="F393" s="723"/>
      <c r="G393" s="520"/>
      <c r="H393" s="519"/>
      <c r="I393" s="723"/>
      <c r="J393" s="723"/>
      <c r="K393" s="723"/>
      <c r="L393" s="723"/>
      <c r="M393" s="520"/>
      <c r="N393" s="519"/>
      <c r="O393" s="723"/>
      <c r="P393" s="723"/>
      <c r="Q393" s="723"/>
      <c r="R393" s="723"/>
      <c r="S393" s="520"/>
      <c r="T393" s="519"/>
      <c r="U393" s="723"/>
      <c r="V393" s="723"/>
      <c r="W393" s="723"/>
      <c r="X393" s="520"/>
      <c r="Y393"/>
    </row>
    <row r="394" spans="2:25" s="27" customFormat="1" ht="17.25" customHeight="1" x14ac:dyDescent="0.25">
      <c r="B394" s="1083" t="s">
        <v>623</v>
      </c>
      <c r="C394" s="1084"/>
      <c r="D394" s="1084"/>
      <c r="E394" s="1084"/>
      <c r="F394" s="1084"/>
      <c r="G394" s="1085"/>
      <c r="H394" s="866" t="s">
        <v>644</v>
      </c>
      <c r="I394" s="867"/>
      <c r="J394" s="867"/>
      <c r="K394" s="867"/>
      <c r="L394" s="867"/>
      <c r="M394" s="868"/>
      <c r="N394" s="875"/>
      <c r="O394" s="876"/>
      <c r="P394" s="876"/>
      <c r="Q394" s="876"/>
      <c r="R394" s="876"/>
      <c r="S394" s="877"/>
      <c r="T394" s="866"/>
      <c r="U394" s="867"/>
      <c r="V394" s="867"/>
      <c r="W394" s="867"/>
      <c r="X394" s="912"/>
      <c r="Y394"/>
    </row>
    <row r="395" spans="2:25" s="27" customFormat="1" ht="17.25" customHeight="1" x14ac:dyDescent="0.25">
      <c r="B395" s="863" t="s">
        <v>624</v>
      </c>
      <c r="C395" s="864"/>
      <c r="D395" s="864"/>
      <c r="E395" s="864"/>
      <c r="F395" s="864"/>
      <c r="G395" s="865"/>
      <c r="H395" s="648" t="s">
        <v>645</v>
      </c>
      <c r="I395" s="649"/>
      <c r="J395" s="649"/>
      <c r="K395" s="649"/>
      <c r="L395" s="649"/>
      <c r="M395" s="650"/>
      <c r="N395" s="465"/>
      <c r="O395" s="466"/>
      <c r="P395" s="466"/>
      <c r="Q395" s="466"/>
      <c r="R395" s="466"/>
      <c r="S395" s="467"/>
      <c r="T395" s="648"/>
      <c r="U395" s="649"/>
      <c r="V395" s="649"/>
      <c r="W395" s="649"/>
      <c r="X395" s="675"/>
      <c r="Y395"/>
    </row>
    <row r="396" spans="2:25" s="27" customFormat="1" x14ac:dyDescent="0.25">
      <c r="B396" s="863" t="s">
        <v>625</v>
      </c>
      <c r="C396" s="864"/>
      <c r="D396" s="864"/>
      <c r="E396" s="864"/>
      <c r="F396" s="864"/>
      <c r="G396" s="865"/>
      <c r="H396" s="648" t="s">
        <v>646</v>
      </c>
      <c r="I396" s="649"/>
      <c r="J396" s="649"/>
      <c r="K396" s="649"/>
      <c r="L396" s="649"/>
      <c r="M396" s="650"/>
      <c r="N396" s="465"/>
      <c r="O396" s="466"/>
      <c r="P396" s="466"/>
      <c r="Q396" s="466"/>
      <c r="R396" s="466"/>
      <c r="S396" s="467"/>
      <c r="T396" s="648"/>
      <c r="U396" s="649"/>
      <c r="V396" s="649"/>
      <c r="W396" s="649"/>
      <c r="X396" s="675"/>
      <c r="Y396"/>
    </row>
    <row r="397" spans="2:25" s="27" customFormat="1" ht="17.25" customHeight="1" x14ac:dyDescent="0.25">
      <c r="B397" s="863" t="s">
        <v>626</v>
      </c>
      <c r="C397" s="864"/>
      <c r="D397" s="864"/>
      <c r="E397" s="864"/>
      <c r="F397" s="864"/>
      <c r="G397" s="865"/>
      <c r="H397" s="648"/>
      <c r="I397" s="649"/>
      <c r="J397" s="649"/>
      <c r="K397" s="649"/>
      <c r="L397" s="649"/>
      <c r="M397" s="650"/>
      <c r="N397" s="465"/>
      <c r="O397" s="466"/>
      <c r="P397" s="466"/>
      <c r="Q397" s="466"/>
      <c r="R397" s="466"/>
      <c r="S397" s="467"/>
      <c r="T397" s="648"/>
      <c r="U397" s="649"/>
      <c r="V397" s="649"/>
      <c r="W397" s="649"/>
      <c r="X397" s="675"/>
      <c r="Y397"/>
    </row>
    <row r="398" spans="2:25" s="27" customFormat="1" ht="17.25" customHeight="1" x14ac:dyDescent="0.25">
      <c r="B398" s="863" t="s">
        <v>627</v>
      </c>
      <c r="C398" s="864"/>
      <c r="D398" s="864"/>
      <c r="E398" s="864"/>
      <c r="F398" s="864"/>
      <c r="G398" s="865"/>
      <c r="H398" s="648"/>
      <c r="I398" s="649"/>
      <c r="J398" s="649"/>
      <c r="K398" s="649"/>
      <c r="L398" s="649"/>
      <c r="M398" s="650"/>
      <c r="N398" s="465"/>
      <c r="O398" s="466"/>
      <c r="P398" s="466"/>
      <c r="Q398" s="466"/>
      <c r="R398" s="466"/>
      <c r="S398" s="467"/>
      <c r="T398" s="648"/>
      <c r="U398" s="649"/>
      <c r="V398" s="649"/>
      <c r="W398" s="649"/>
      <c r="X398" s="675"/>
      <c r="Y398"/>
    </row>
    <row r="399" spans="2:25" s="27" customFormat="1" ht="17.25" customHeight="1" x14ac:dyDescent="0.25">
      <c r="B399" s="863" t="s">
        <v>628</v>
      </c>
      <c r="C399" s="864"/>
      <c r="D399" s="864"/>
      <c r="E399" s="864"/>
      <c r="F399" s="864"/>
      <c r="G399" s="865"/>
      <c r="H399" s="648"/>
      <c r="I399" s="649"/>
      <c r="J399" s="649"/>
      <c r="K399" s="649"/>
      <c r="L399" s="649"/>
      <c r="M399" s="650"/>
      <c r="N399" s="465"/>
      <c r="O399" s="466"/>
      <c r="P399" s="466"/>
      <c r="Q399" s="466"/>
      <c r="R399" s="466"/>
      <c r="S399" s="467"/>
      <c r="T399" s="648"/>
      <c r="U399" s="649"/>
      <c r="V399" s="649"/>
      <c r="W399" s="649"/>
      <c r="X399" s="675"/>
      <c r="Y399"/>
    </row>
    <row r="400" spans="2:25" s="27" customFormat="1" ht="17.25" customHeight="1" x14ac:dyDescent="0.25">
      <c r="B400" s="863" t="s">
        <v>629</v>
      </c>
      <c r="C400" s="864"/>
      <c r="D400" s="864"/>
      <c r="E400" s="864"/>
      <c r="F400" s="864"/>
      <c r="G400" s="865"/>
      <c r="H400" s="648"/>
      <c r="I400" s="649"/>
      <c r="J400" s="649"/>
      <c r="K400" s="649"/>
      <c r="L400" s="649"/>
      <c r="M400" s="650"/>
      <c r="N400" s="465"/>
      <c r="O400" s="466"/>
      <c r="P400" s="466"/>
      <c r="Q400" s="466"/>
      <c r="R400" s="466"/>
      <c r="S400" s="467"/>
      <c r="T400" s="648"/>
      <c r="U400" s="649"/>
      <c r="V400" s="649"/>
      <c r="W400" s="649"/>
      <c r="X400" s="675"/>
      <c r="Y400"/>
    </row>
    <row r="401" spans="2:25" s="27" customFormat="1" ht="17.25" customHeight="1" x14ac:dyDescent="0.25">
      <c r="B401" s="863" t="s">
        <v>630</v>
      </c>
      <c r="C401" s="864"/>
      <c r="D401" s="864"/>
      <c r="E401" s="864"/>
      <c r="F401" s="864"/>
      <c r="G401" s="865"/>
      <c r="H401" s="648"/>
      <c r="I401" s="649"/>
      <c r="J401" s="649"/>
      <c r="K401" s="649"/>
      <c r="L401" s="649"/>
      <c r="M401" s="650"/>
      <c r="N401" s="465"/>
      <c r="O401" s="466"/>
      <c r="P401" s="466"/>
      <c r="Q401" s="466"/>
      <c r="R401" s="466"/>
      <c r="S401" s="467"/>
      <c r="T401" s="648"/>
      <c r="U401" s="649"/>
      <c r="V401" s="649"/>
      <c r="W401" s="649"/>
      <c r="X401" s="675"/>
      <c r="Y401"/>
    </row>
    <row r="402" spans="2:25" s="27" customFormat="1" ht="17.25" customHeight="1" x14ac:dyDescent="0.25">
      <c r="B402" s="863" t="s">
        <v>631</v>
      </c>
      <c r="C402" s="864"/>
      <c r="D402" s="864"/>
      <c r="E402" s="864"/>
      <c r="F402" s="864"/>
      <c r="G402" s="865"/>
      <c r="H402" s="648"/>
      <c r="I402" s="649"/>
      <c r="J402" s="649"/>
      <c r="K402" s="649"/>
      <c r="L402" s="649"/>
      <c r="M402" s="650"/>
      <c r="N402" s="465"/>
      <c r="O402" s="466"/>
      <c r="P402" s="466"/>
      <c r="Q402" s="466"/>
      <c r="R402" s="466"/>
      <c r="S402" s="467"/>
      <c r="T402" s="648"/>
      <c r="U402" s="649"/>
      <c r="V402" s="649"/>
      <c r="W402" s="649"/>
      <c r="X402" s="675"/>
      <c r="Y402"/>
    </row>
    <row r="403" spans="2:25" s="27" customFormat="1" ht="17.25" customHeight="1" x14ac:dyDescent="0.25">
      <c r="B403" s="863" t="s">
        <v>632</v>
      </c>
      <c r="C403" s="864"/>
      <c r="D403" s="864"/>
      <c r="E403" s="864"/>
      <c r="F403" s="864"/>
      <c r="G403" s="865"/>
      <c r="H403" s="648"/>
      <c r="I403" s="649"/>
      <c r="J403" s="649"/>
      <c r="K403" s="649"/>
      <c r="L403" s="649"/>
      <c r="M403" s="650"/>
      <c r="N403" s="465"/>
      <c r="O403" s="466"/>
      <c r="P403" s="466"/>
      <c r="Q403" s="466"/>
      <c r="R403" s="466"/>
      <c r="S403" s="467"/>
      <c r="T403" s="648"/>
      <c r="U403" s="649"/>
      <c r="V403" s="649"/>
      <c r="W403" s="649"/>
      <c r="X403" s="675"/>
      <c r="Y403"/>
    </row>
    <row r="404" spans="2:25" s="27" customFormat="1" ht="17.25" customHeight="1" x14ac:dyDescent="0.25">
      <c r="B404" s="863" t="s">
        <v>633</v>
      </c>
      <c r="C404" s="864"/>
      <c r="D404" s="864"/>
      <c r="E404" s="864"/>
      <c r="F404" s="864"/>
      <c r="G404" s="865"/>
      <c r="H404" s="648"/>
      <c r="I404" s="649"/>
      <c r="J404" s="649"/>
      <c r="K404" s="649"/>
      <c r="L404" s="649"/>
      <c r="M404" s="650"/>
      <c r="N404" s="465"/>
      <c r="O404" s="466"/>
      <c r="P404" s="466"/>
      <c r="Q404" s="466"/>
      <c r="R404" s="466"/>
      <c r="S404" s="467"/>
      <c r="T404" s="648"/>
      <c r="U404" s="649"/>
      <c r="V404" s="649"/>
      <c r="W404" s="649"/>
      <c r="X404" s="675"/>
      <c r="Y404"/>
    </row>
    <row r="405" spans="2:25" s="27" customFormat="1" ht="17.25" customHeight="1" x14ac:dyDescent="0.25">
      <c r="B405" s="863" t="s">
        <v>634</v>
      </c>
      <c r="C405" s="864"/>
      <c r="D405" s="864"/>
      <c r="E405" s="864"/>
      <c r="F405" s="864"/>
      <c r="G405" s="865"/>
      <c r="H405" s="648"/>
      <c r="I405" s="649"/>
      <c r="J405" s="649"/>
      <c r="K405" s="649"/>
      <c r="L405" s="649"/>
      <c r="M405" s="650"/>
      <c r="N405" s="465"/>
      <c r="O405" s="466"/>
      <c r="P405" s="466"/>
      <c r="Q405" s="466"/>
      <c r="R405" s="466"/>
      <c r="S405" s="467"/>
      <c r="T405" s="648"/>
      <c r="U405" s="649"/>
      <c r="V405" s="649"/>
      <c r="W405" s="649"/>
      <c r="X405" s="675"/>
      <c r="Y405"/>
    </row>
    <row r="406" spans="2:25" s="27" customFormat="1" ht="17.25" customHeight="1" x14ac:dyDescent="0.25">
      <c r="B406" s="863" t="s">
        <v>635</v>
      </c>
      <c r="C406" s="864"/>
      <c r="D406" s="864"/>
      <c r="E406" s="864"/>
      <c r="F406" s="864"/>
      <c r="G406" s="865"/>
      <c r="H406" s="648"/>
      <c r="I406" s="649"/>
      <c r="J406" s="649"/>
      <c r="K406" s="649"/>
      <c r="L406" s="649"/>
      <c r="M406" s="650"/>
      <c r="N406" s="465"/>
      <c r="O406" s="466"/>
      <c r="P406" s="466"/>
      <c r="Q406" s="466"/>
      <c r="R406" s="466"/>
      <c r="S406" s="467"/>
      <c r="T406" s="648"/>
      <c r="U406" s="649"/>
      <c r="V406" s="649"/>
      <c r="W406" s="649"/>
      <c r="X406" s="675"/>
      <c r="Y406"/>
    </row>
    <row r="407" spans="2:25" s="27" customFormat="1" ht="17.25" customHeight="1" x14ac:dyDescent="0.25">
      <c r="B407" s="863" t="s">
        <v>636</v>
      </c>
      <c r="C407" s="864"/>
      <c r="D407" s="864"/>
      <c r="E407" s="864"/>
      <c r="F407" s="864"/>
      <c r="G407" s="865"/>
      <c r="H407" s="648"/>
      <c r="I407" s="649"/>
      <c r="J407" s="649"/>
      <c r="K407" s="649"/>
      <c r="L407" s="649"/>
      <c r="M407" s="650"/>
      <c r="N407" s="465"/>
      <c r="O407" s="466"/>
      <c r="P407" s="466"/>
      <c r="Q407" s="466"/>
      <c r="R407" s="466"/>
      <c r="S407" s="467"/>
      <c r="T407" s="648"/>
      <c r="U407" s="649"/>
      <c r="V407" s="649"/>
      <c r="W407" s="649"/>
      <c r="X407" s="675"/>
      <c r="Y407"/>
    </row>
    <row r="408" spans="2:25" s="27" customFormat="1" ht="17.25" customHeight="1" x14ac:dyDescent="0.25">
      <c r="B408" s="863" t="s">
        <v>637</v>
      </c>
      <c r="C408" s="864"/>
      <c r="D408" s="864"/>
      <c r="E408" s="864"/>
      <c r="F408" s="864"/>
      <c r="G408" s="865"/>
      <c r="H408" s="648"/>
      <c r="I408" s="649"/>
      <c r="J408" s="649"/>
      <c r="K408" s="649"/>
      <c r="L408" s="649"/>
      <c r="M408" s="650"/>
      <c r="N408" s="465"/>
      <c r="O408" s="466"/>
      <c r="P408" s="466"/>
      <c r="Q408" s="466"/>
      <c r="R408" s="466"/>
      <c r="S408" s="467"/>
      <c r="T408" s="648"/>
      <c r="U408" s="649"/>
      <c r="V408" s="649"/>
      <c r="W408" s="649"/>
      <c r="X408" s="675"/>
      <c r="Y408"/>
    </row>
    <row r="409" spans="2:25" s="27" customFormat="1" ht="17.25" customHeight="1" x14ac:dyDescent="0.25">
      <c r="B409" s="863" t="s">
        <v>638</v>
      </c>
      <c r="C409" s="864"/>
      <c r="D409" s="864"/>
      <c r="E409" s="864"/>
      <c r="F409" s="864"/>
      <c r="G409" s="865"/>
      <c r="H409" s="648"/>
      <c r="I409" s="649"/>
      <c r="J409" s="649"/>
      <c r="K409" s="649"/>
      <c r="L409" s="649"/>
      <c r="M409" s="650"/>
      <c r="N409" s="465"/>
      <c r="O409" s="466"/>
      <c r="P409" s="466"/>
      <c r="Q409" s="466"/>
      <c r="R409" s="466"/>
      <c r="S409" s="467"/>
      <c r="T409" s="648"/>
      <c r="U409" s="649"/>
      <c r="V409" s="649"/>
      <c r="W409" s="649"/>
      <c r="X409" s="675"/>
      <c r="Y409"/>
    </row>
    <row r="410" spans="2:25" s="27" customFormat="1" ht="17.25" customHeight="1" x14ac:dyDescent="0.25">
      <c r="B410" s="863" t="s">
        <v>639</v>
      </c>
      <c r="C410" s="864"/>
      <c r="D410" s="864"/>
      <c r="E410" s="864"/>
      <c r="F410" s="864"/>
      <c r="G410" s="865"/>
      <c r="H410" s="648"/>
      <c r="I410" s="649"/>
      <c r="J410" s="649"/>
      <c r="K410" s="649"/>
      <c r="L410" s="649"/>
      <c r="M410" s="650"/>
      <c r="N410" s="465"/>
      <c r="O410" s="466"/>
      <c r="P410" s="466"/>
      <c r="Q410" s="466"/>
      <c r="R410" s="466"/>
      <c r="S410" s="467"/>
      <c r="T410" s="648"/>
      <c r="U410" s="649"/>
      <c r="V410" s="649"/>
      <c r="W410" s="649"/>
      <c r="X410" s="675"/>
      <c r="Y410"/>
    </row>
    <row r="411" spans="2:25" s="27" customFormat="1" ht="17.25" customHeight="1" x14ac:dyDescent="0.25">
      <c r="B411" s="863" t="s">
        <v>640</v>
      </c>
      <c r="C411" s="864"/>
      <c r="D411" s="864"/>
      <c r="E411" s="864"/>
      <c r="F411" s="864"/>
      <c r="G411" s="865"/>
      <c r="H411" s="648"/>
      <c r="I411" s="649"/>
      <c r="J411" s="649"/>
      <c r="K411" s="649"/>
      <c r="L411" s="649"/>
      <c r="M411" s="650"/>
      <c r="N411" s="465"/>
      <c r="O411" s="466"/>
      <c r="P411" s="466"/>
      <c r="Q411" s="466"/>
      <c r="R411" s="466"/>
      <c r="S411" s="467"/>
      <c r="T411" s="648"/>
      <c r="U411" s="649"/>
      <c r="V411" s="649"/>
      <c r="W411" s="649"/>
      <c r="X411" s="675"/>
      <c r="Y411"/>
    </row>
    <row r="412" spans="2:25" s="27" customFormat="1" ht="17.25" customHeight="1" x14ac:dyDescent="0.25">
      <c r="B412" s="863" t="s">
        <v>641</v>
      </c>
      <c r="C412" s="864"/>
      <c r="D412" s="864"/>
      <c r="E412" s="864"/>
      <c r="F412" s="864"/>
      <c r="G412" s="865"/>
      <c r="H412" s="648"/>
      <c r="I412" s="649"/>
      <c r="J412" s="649"/>
      <c r="K412" s="649"/>
      <c r="L412" s="649"/>
      <c r="M412" s="650"/>
      <c r="N412" s="465"/>
      <c r="O412" s="466"/>
      <c r="P412" s="466"/>
      <c r="Q412" s="466"/>
      <c r="R412" s="466"/>
      <c r="S412" s="467"/>
      <c r="T412" s="648"/>
      <c r="U412" s="649"/>
      <c r="V412" s="649"/>
      <c r="W412" s="649"/>
      <c r="X412" s="675"/>
      <c r="Y412"/>
    </row>
    <row r="413" spans="2:25" s="27" customFormat="1" ht="17.25" customHeight="1" x14ac:dyDescent="0.25">
      <c r="B413" s="863" t="s">
        <v>642</v>
      </c>
      <c r="C413" s="864"/>
      <c r="D413" s="864"/>
      <c r="E413" s="864"/>
      <c r="F413" s="864"/>
      <c r="G413" s="865"/>
      <c r="H413" s="648"/>
      <c r="I413" s="649"/>
      <c r="J413" s="649"/>
      <c r="K413" s="649"/>
      <c r="L413" s="649"/>
      <c r="M413" s="650"/>
      <c r="N413" s="465"/>
      <c r="O413" s="466"/>
      <c r="P413" s="466"/>
      <c r="Q413" s="466"/>
      <c r="R413" s="466"/>
      <c r="S413" s="467"/>
      <c r="T413" s="648"/>
      <c r="U413" s="649"/>
      <c r="V413" s="649"/>
      <c r="W413" s="649"/>
      <c r="X413" s="675"/>
      <c r="Y413"/>
    </row>
    <row r="414" spans="2:25" s="27" customFormat="1" ht="17.25" customHeight="1" x14ac:dyDescent="0.25">
      <c r="B414" s="588" t="s">
        <v>643</v>
      </c>
      <c r="C414" s="589"/>
      <c r="D414" s="589"/>
      <c r="E414" s="589"/>
      <c r="F414" s="589"/>
      <c r="G414" s="590"/>
      <c r="H414" s="648"/>
      <c r="I414" s="649"/>
      <c r="J414" s="649"/>
      <c r="K414" s="649"/>
      <c r="L414" s="649"/>
      <c r="M414" s="650"/>
      <c r="N414" s="465"/>
      <c r="O414" s="466"/>
      <c r="P414" s="466"/>
      <c r="Q414" s="466"/>
      <c r="R414" s="466"/>
      <c r="S414" s="467"/>
      <c r="T414" s="648"/>
      <c r="U414" s="649"/>
      <c r="V414" s="649"/>
      <c r="W414" s="649"/>
      <c r="X414" s="675"/>
      <c r="Y414"/>
    </row>
    <row r="415" spans="2:25" s="27" customFormat="1" ht="17.25" customHeight="1" x14ac:dyDescent="0.25">
      <c r="B415" s="588" t="s">
        <v>647</v>
      </c>
      <c r="C415" s="589"/>
      <c r="D415" s="589"/>
      <c r="E415" s="589"/>
      <c r="F415" s="589"/>
      <c r="G415" s="590"/>
      <c r="H415" s="465"/>
      <c r="I415" s="466"/>
      <c r="J415" s="466"/>
      <c r="K415" s="466"/>
      <c r="L415" s="466"/>
      <c r="M415" s="467"/>
      <c r="N415" s="465"/>
      <c r="O415" s="466"/>
      <c r="P415" s="466"/>
      <c r="Q415" s="466"/>
      <c r="R415" s="466"/>
      <c r="S415" s="467"/>
      <c r="T415" s="465"/>
      <c r="U415" s="466"/>
      <c r="V415" s="466"/>
      <c r="W415" s="466"/>
      <c r="X415" s="467"/>
      <c r="Y415"/>
    </row>
    <row r="416" spans="2:25" s="27" customFormat="1" ht="17.25" customHeight="1" x14ac:dyDescent="0.25">
      <c r="B416" s="588" t="s">
        <v>648</v>
      </c>
      <c r="C416" s="589"/>
      <c r="D416" s="589"/>
      <c r="E416" s="589"/>
      <c r="F416" s="589"/>
      <c r="G416" s="590"/>
      <c r="H416" s="465"/>
      <c r="I416" s="466"/>
      <c r="J416" s="466"/>
      <c r="K416" s="466"/>
      <c r="L416" s="466"/>
      <c r="M416" s="467"/>
      <c r="N416" s="462"/>
      <c r="O416" s="463"/>
      <c r="P416" s="463"/>
      <c r="Q416" s="463"/>
      <c r="R416" s="463"/>
      <c r="S416" s="464"/>
      <c r="T416" s="462"/>
      <c r="U416" s="463"/>
      <c r="V416" s="463"/>
      <c r="W416" s="463"/>
      <c r="X416" s="464"/>
      <c r="Y416"/>
    </row>
    <row r="417" spans="2:25" s="27" customFormat="1" ht="17.25" customHeight="1" x14ac:dyDescent="0.25">
      <c r="B417" s="588" t="s">
        <v>649</v>
      </c>
      <c r="C417" s="589"/>
      <c r="D417" s="589"/>
      <c r="E417" s="589"/>
      <c r="F417" s="589"/>
      <c r="G417" s="590"/>
      <c r="H417" s="465"/>
      <c r="I417" s="466"/>
      <c r="J417" s="466"/>
      <c r="K417" s="466"/>
      <c r="L417" s="466"/>
      <c r="M417" s="467"/>
      <c r="N417" s="462"/>
      <c r="O417" s="463"/>
      <c r="P417" s="463"/>
      <c r="Q417" s="463"/>
      <c r="R417" s="463"/>
      <c r="S417" s="464"/>
      <c r="T417" s="462"/>
      <c r="U417" s="463"/>
      <c r="V417" s="463"/>
      <c r="W417" s="463"/>
      <c r="X417" s="464"/>
      <c r="Y417"/>
    </row>
    <row r="418" spans="2:25" s="27" customFormat="1" ht="17.25" customHeight="1" x14ac:dyDescent="0.25">
      <c r="B418" s="588" t="s">
        <v>650</v>
      </c>
      <c r="C418" s="589"/>
      <c r="D418" s="589"/>
      <c r="E418" s="589"/>
      <c r="F418" s="589"/>
      <c r="G418" s="590"/>
      <c r="H418" s="465"/>
      <c r="I418" s="466"/>
      <c r="J418" s="466"/>
      <c r="K418" s="466"/>
      <c r="L418" s="466"/>
      <c r="M418" s="467"/>
      <c r="N418" s="462"/>
      <c r="O418" s="463"/>
      <c r="P418" s="463"/>
      <c r="Q418" s="463"/>
      <c r="R418" s="463"/>
      <c r="S418" s="464"/>
      <c r="T418" s="462"/>
      <c r="U418" s="463"/>
      <c r="V418" s="463"/>
      <c r="W418" s="463"/>
      <c r="X418" s="464"/>
      <c r="Y418"/>
    </row>
    <row r="419" spans="2:25" s="27" customFormat="1" ht="17.25" customHeight="1" x14ac:dyDescent="0.25">
      <c r="B419" s="501" t="s">
        <v>651</v>
      </c>
      <c r="C419" s="629"/>
      <c r="D419" s="629"/>
      <c r="E419" s="629"/>
      <c r="F419" s="629"/>
      <c r="G419" s="502"/>
      <c r="H419" s="465"/>
      <c r="I419" s="466"/>
      <c r="J419" s="466"/>
      <c r="K419" s="466"/>
      <c r="L419" s="466"/>
      <c r="M419" s="467"/>
      <c r="N419" s="462"/>
      <c r="O419" s="463"/>
      <c r="P419" s="463"/>
      <c r="Q419" s="463"/>
      <c r="R419" s="463"/>
      <c r="S419" s="464"/>
      <c r="T419" s="462"/>
      <c r="U419" s="463"/>
      <c r="V419" s="463"/>
      <c r="W419" s="463"/>
      <c r="X419" s="464"/>
      <c r="Y419"/>
    </row>
    <row r="420" spans="2:25" s="27" customFormat="1" ht="17.25" customHeight="1" x14ac:dyDescent="0.25">
      <c r="B420" s="501" t="s">
        <v>652</v>
      </c>
      <c r="C420" s="629"/>
      <c r="D420" s="629"/>
      <c r="E420" s="629"/>
      <c r="F420" s="629"/>
      <c r="G420" s="502"/>
      <c r="H420" s="465"/>
      <c r="I420" s="466"/>
      <c r="J420" s="466"/>
      <c r="K420" s="466"/>
      <c r="L420" s="466"/>
      <c r="M420" s="467"/>
      <c r="N420" s="462"/>
      <c r="O420" s="463"/>
      <c r="P420" s="463"/>
      <c r="Q420" s="463"/>
      <c r="R420" s="463"/>
      <c r="S420" s="464"/>
      <c r="T420" s="462"/>
      <c r="U420" s="463"/>
      <c r="V420" s="463"/>
      <c r="W420" s="463"/>
      <c r="X420" s="464"/>
      <c r="Y420"/>
    </row>
    <row r="421" spans="2:25" s="27" customFormat="1" ht="17.25" customHeight="1" x14ac:dyDescent="0.25">
      <c r="B421" s="501" t="s">
        <v>653</v>
      </c>
      <c r="C421" s="629"/>
      <c r="D421" s="629"/>
      <c r="E421" s="629"/>
      <c r="F421" s="629"/>
      <c r="G421" s="502"/>
      <c r="H421" s="462"/>
      <c r="I421" s="463"/>
      <c r="J421" s="463"/>
      <c r="K421" s="463"/>
      <c r="L421" s="463"/>
      <c r="M421" s="464"/>
      <c r="N421" s="462"/>
      <c r="O421" s="463"/>
      <c r="P421" s="463"/>
      <c r="Q421" s="463"/>
      <c r="R421" s="463"/>
      <c r="S421" s="464"/>
      <c r="T421" s="462"/>
      <c r="U421" s="463"/>
      <c r="V421" s="463"/>
      <c r="W421" s="463"/>
      <c r="X421" s="464"/>
      <c r="Y421"/>
    </row>
    <row r="422" spans="2:25" s="27" customFormat="1" ht="17.25" customHeight="1" x14ac:dyDescent="0.25">
      <c r="B422" s="501" t="s">
        <v>654</v>
      </c>
      <c r="C422" s="629"/>
      <c r="D422" s="629"/>
      <c r="E422" s="629"/>
      <c r="F422" s="629"/>
      <c r="G422" s="502"/>
      <c r="H422" s="462"/>
      <c r="I422" s="463"/>
      <c r="J422" s="463"/>
      <c r="K422" s="463"/>
      <c r="L422" s="463"/>
      <c r="M422" s="464"/>
      <c r="N422" s="462"/>
      <c r="O422" s="463"/>
      <c r="P422" s="463"/>
      <c r="Q422" s="463"/>
      <c r="R422" s="463"/>
      <c r="S422" s="464"/>
      <c r="T422" s="462"/>
      <c r="U422" s="463"/>
      <c r="V422" s="463"/>
      <c r="W422" s="463"/>
      <c r="X422" s="464"/>
      <c r="Y422"/>
    </row>
    <row r="423" spans="2:25" s="27" customFormat="1" ht="17.25" customHeight="1" x14ac:dyDescent="0.25">
      <c r="B423" s="501" t="s">
        <v>655</v>
      </c>
      <c r="C423" s="629"/>
      <c r="D423" s="629"/>
      <c r="E423" s="629"/>
      <c r="F423" s="629"/>
      <c r="G423" s="502"/>
      <c r="H423" s="462"/>
      <c r="I423" s="463"/>
      <c r="J423" s="463"/>
      <c r="K423" s="463"/>
      <c r="L423" s="463"/>
      <c r="M423" s="464"/>
      <c r="N423" s="462"/>
      <c r="O423" s="463"/>
      <c r="P423" s="463"/>
      <c r="Q423" s="463"/>
      <c r="R423" s="463"/>
      <c r="S423" s="464"/>
      <c r="T423" s="462"/>
      <c r="U423" s="463"/>
      <c r="V423" s="463"/>
      <c r="W423" s="463"/>
      <c r="X423" s="464"/>
      <c r="Y423"/>
    </row>
    <row r="424" spans="2:25" s="27" customFormat="1" ht="17.25" customHeight="1" x14ac:dyDescent="0.25">
      <c r="B424" s="501" t="s">
        <v>656</v>
      </c>
      <c r="C424" s="629"/>
      <c r="D424" s="629"/>
      <c r="E424" s="629"/>
      <c r="F424" s="629"/>
      <c r="G424" s="502"/>
      <c r="H424" s="462"/>
      <c r="I424" s="463"/>
      <c r="J424" s="463"/>
      <c r="K424" s="463"/>
      <c r="L424" s="463"/>
      <c r="M424" s="464"/>
      <c r="N424" s="462"/>
      <c r="O424" s="463"/>
      <c r="P424" s="463"/>
      <c r="Q424" s="463"/>
      <c r="R424" s="463"/>
      <c r="S424" s="464"/>
      <c r="T424" s="462"/>
      <c r="U424" s="463"/>
      <c r="V424" s="463"/>
      <c r="W424" s="463"/>
      <c r="X424" s="464"/>
      <c r="Y424"/>
    </row>
    <row r="425" spans="2:25" s="27" customFormat="1" ht="17.25" customHeight="1" x14ac:dyDescent="0.25">
      <c r="B425" s="501" t="s">
        <v>657</v>
      </c>
      <c r="C425" s="629"/>
      <c r="D425" s="629"/>
      <c r="E425" s="629"/>
      <c r="F425" s="629"/>
      <c r="G425" s="502"/>
      <c r="H425" s="462"/>
      <c r="I425" s="463"/>
      <c r="J425" s="463"/>
      <c r="K425" s="463"/>
      <c r="L425" s="463"/>
      <c r="M425" s="464"/>
      <c r="N425" s="462"/>
      <c r="O425" s="463"/>
      <c r="P425" s="463"/>
      <c r="Q425" s="463"/>
      <c r="R425" s="463"/>
      <c r="S425" s="464"/>
      <c r="T425" s="462"/>
      <c r="U425" s="463"/>
      <c r="V425" s="463"/>
      <c r="W425" s="463"/>
      <c r="X425" s="464"/>
      <c r="Y425"/>
    </row>
    <row r="426" spans="2:25" s="27" customFormat="1" ht="17.25" customHeight="1" x14ac:dyDescent="0.25">
      <c r="B426" s="501" t="s">
        <v>658</v>
      </c>
      <c r="C426" s="629"/>
      <c r="D426" s="629"/>
      <c r="E426" s="629"/>
      <c r="F426" s="629"/>
      <c r="G426" s="502"/>
      <c r="H426" s="462"/>
      <c r="I426" s="463"/>
      <c r="J426" s="463"/>
      <c r="K426" s="463"/>
      <c r="L426" s="463"/>
      <c r="M426" s="464"/>
      <c r="N426" s="462"/>
      <c r="O426" s="463"/>
      <c r="P426" s="463"/>
      <c r="Q426" s="463"/>
      <c r="R426" s="463"/>
      <c r="S426" s="464"/>
      <c r="T426" s="462"/>
      <c r="U426" s="463"/>
      <c r="V426" s="463"/>
      <c r="W426" s="463"/>
      <c r="X426" s="464"/>
      <c r="Y426"/>
    </row>
    <row r="427" spans="2:25" s="27" customFormat="1" ht="17.25" customHeight="1" thickBot="1" x14ac:dyDescent="0.3">
      <c r="B427" s="1105" t="s">
        <v>659</v>
      </c>
      <c r="C427" s="1106"/>
      <c r="D427" s="1106"/>
      <c r="E427" s="1106"/>
      <c r="F427" s="1106"/>
      <c r="G427" s="1107"/>
      <c r="H427" s="1128"/>
      <c r="I427" s="1129"/>
      <c r="J427" s="1129"/>
      <c r="K427" s="1129"/>
      <c r="L427" s="1129"/>
      <c r="M427" s="1134"/>
      <c r="N427" s="1108"/>
      <c r="O427" s="1109"/>
      <c r="P427" s="1109"/>
      <c r="Q427" s="1109"/>
      <c r="R427" s="1109"/>
      <c r="S427" s="1110"/>
      <c r="T427" s="1128"/>
      <c r="U427" s="1129"/>
      <c r="V427" s="1129"/>
      <c r="W427" s="1129"/>
      <c r="X427" s="1130"/>
      <c r="Y427"/>
    </row>
    <row r="428" spans="2:25" s="27" customFormat="1" ht="17.25" customHeight="1" x14ac:dyDescent="0.25">
      <c r="B428" s="5"/>
      <c r="C428" s="5"/>
      <c r="D428" s="5"/>
      <c r="E428" s="5"/>
      <c r="F428" s="5"/>
      <c r="G428" s="5"/>
      <c r="H428" s="5"/>
      <c r="I428" s="5"/>
      <c r="J428" s="5"/>
      <c r="K428" s="5"/>
      <c r="L428" s="5"/>
      <c r="M428" s="5"/>
      <c r="N428" s="5"/>
      <c r="O428" s="5"/>
      <c r="P428" s="26"/>
      <c r="Q428" s="5"/>
      <c r="R428" s="5"/>
      <c r="Y428"/>
    </row>
    <row r="429" spans="2:25" ht="17.25" customHeight="1" x14ac:dyDescent="0.25">
      <c r="B429" s="646" t="s">
        <v>264</v>
      </c>
      <c r="C429" s="646"/>
      <c r="D429" s="646"/>
      <c r="E429" s="646"/>
      <c r="F429" s="646"/>
      <c r="G429" s="646"/>
      <c r="H429" s="646"/>
    </row>
    <row r="430" spans="2:25" ht="17.25" customHeight="1" x14ac:dyDescent="0.25"/>
    <row r="431" spans="2:25" ht="17.25" customHeight="1" thickBot="1" x14ac:dyDescent="0.3">
      <c r="B431" s="671" t="s">
        <v>557</v>
      </c>
      <c r="C431" s="671"/>
      <c r="D431" s="671"/>
      <c r="E431" s="671"/>
      <c r="M431" s="671" t="s">
        <v>558</v>
      </c>
      <c r="N431" s="671"/>
      <c r="O431" s="671"/>
      <c r="P431" s="671"/>
    </row>
    <row r="432" spans="2:25" ht="17.25" customHeight="1" x14ac:dyDescent="0.25">
      <c r="B432" s="571" t="s">
        <v>104</v>
      </c>
      <c r="C432" s="572"/>
      <c r="D432" s="757"/>
      <c r="E432" s="606" t="s">
        <v>105</v>
      </c>
      <c r="F432" s="1131" t="s">
        <v>200</v>
      </c>
      <c r="G432" s="508" t="s">
        <v>106</v>
      </c>
      <c r="H432" s="620"/>
      <c r="I432" s="509"/>
      <c r="J432" s="594" t="s">
        <v>105</v>
      </c>
      <c r="K432" s="606" t="s">
        <v>200</v>
      </c>
      <c r="L432" s="49"/>
      <c r="M432" s="571" t="s">
        <v>104</v>
      </c>
      <c r="N432" s="572"/>
      <c r="O432" s="757"/>
      <c r="P432" s="594" t="s">
        <v>105</v>
      </c>
      <c r="Q432" s="594" t="s">
        <v>200</v>
      </c>
      <c r="R432" s="508" t="s">
        <v>106</v>
      </c>
      <c r="S432" s="620"/>
      <c r="T432" s="509"/>
      <c r="U432" s="594" t="s">
        <v>105</v>
      </c>
      <c r="V432" s="606" t="s">
        <v>200</v>
      </c>
    </row>
    <row r="433" spans="2:42" ht="17.25" customHeight="1" x14ac:dyDescent="0.25">
      <c r="B433" s="573"/>
      <c r="C433" s="574"/>
      <c r="D433" s="869"/>
      <c r="E433" s="1032"/>
      <c r="F433" s="1132"/>
      <c r="G433" s="510"/>
      <c r="H433" s="621"/>
      <c r="I433" s="511"/>
      <c r="J433" s="595"/>
      <c r="K433" s="1032"/>
      <c r="L433" s="49"/>
      <c r="M433" s="573"/>
      <c r="N433" s="574"/>
      <c r="O433" s="869"/>
      <c r="P433" s="595"/>
      <c r="Q433" s="595"/>
      <c r="R433" s="510"/>
      <c r="S433" s="621"/>
      <c r="T433" s="511"/>
      <c r="U433" s="595"/>
      <c r="V433" s="1032"/>
    </row>
    <row r="434" spans="2:42" ht="17.25" customHeight="1" x14ac:dyDescent="0.25">
      <c r="B434" s="573"/>
      <c r="C434" s="574"/>
      <c r="D434" s="869"/>
      <c r="E434" s="1032"/>
      <c r="F434" s="1132"/>
      <c r="G434" s="510"/>
      <c r="H434" s="621"/>
      <c r="I434" s="511"/>
      <c r="J434" s="595"/>
      <c r="K434" s="1032"/>
      <c r="L434" s="49"/>
      <c r="M434" s="573"/>
      <c r="N434" s="574"/>
      <c r="O434" s="869"/>
      <c r="P434" s="595"/>
      <c r="Q434" s="595"/>
      <c r="R434" s="510"/>
      <c r="S434" s="621"/>
      <c r="T434" s="511"/>
      <c r="U434" s="595"/>
      <c r="V434" s="1032"/>
    </row>
    <row r="435" spans="2:42" ht="17.25" customHeight="1" x14ac:dyDescent="0.25">
      <c r="B435" s="573"/>
      <c r="C435" s="574"/>
      <c r="D435" s="869"/>
      <c r="E435" s="1032"/>
      <c r="F435" s="1132"/>
      <c r="G435" s="510"/>
      <c r="H435" s="621"/>
      <c r="I435" s="511"/>
      <c r="J435" s="595"/>
      <c r="K435" s="1032"/>
      <c r="L435" s="49"/>
      <c r="M435" s="573"/>
      <c r="N435" s="574"/>
      <c r="O435" s="869"/>
      <c r="P435" s="595"/>
      <c r="Q435" s="595"/>
      <c r="R435" s="510"/>
      <c r="S435" s="621"/>
      <c r="T435" s="511"/>
      <c r="U435" s="595"/>
      <c r="V435" s="1032"/>
    </row>
    <row r="436" spans="2:42" ht="17.25" customHeight="1" thickBot="1" x14ac:dyDescent="0.3">
      <c r="B436" s="575"/>
      <c r="C436" s="576"/>
      <c r="D436" s="758"/>
      <c r="E436" s="607"/>
      <c r="F436" s="1133"/>
      <c r="G436" s="512"/>
      <c r="H436" s="639"/>
      <c r="I436" s="513"/>
      <c r="J436" s="596"/>
      <c r="K436" s="607"/>
      <c r="L436" s="49"/>
      <c r="M436" s="575"/>
      <c r="N436" s="576"/>
      <c r="O436" s="758"/>
      <c r="P436" s="596"/>
      <c r="Q436" s="596"/>
      <c r="R436" s="512"/>
      <c r="S436" s="639"/>
      <c r="T436" s="513"/>
      <c r="U436" s="596"/>
      <c r="V436" s="607"/>
    </row>
    <row r="437" spans="2:42" ht="17.25" customHeight="1" x14ac:dyDescent="0.25">
      <c r="B437" s="459" t="s">
        <v>604</v>
      </c>
      <c r="C437" s="460"/>
      <c r="D437" s="461"/>
      <c r="E437" s="204">
        <v>23</v>
      </c>
      <c r="F437" s="205" t="s">
        <v>605</v>
      </c>
      <c r="G437" s="459"/>
      <c r="H437" s="460"/>
      <c r="I437" s="461"/>
      <c r="J437" s="206"/>
      <c r="K437" s="204"/>
      <c r="L437" s="172"/>
      <c r="M437" s="459" t="s">
        <v>609</v>
      </c>
      <c r="N437" s="460"/>
      <c r="O437" s="461"/>
      <c r="P437" s="204">
        <v>13</v>
      </c>
      <c r="Q437" s="205" t="s">
        <v>49</v>
      </c>
      <c r="R437" s="459" t="s">
        <v>608</v>
      </c>
      <c r="S437" s="460"/>
      <c r="T437" s="461"/>
      <c r="U437" s="174">
        <v>17</v>
      </c>
      <c r="V437" s="173" t="s">
        <v>591</v>
      </c>
    </row>
    <row r="438" spans="2:42" ht="17.25" customHeight="1" x14ac:dyDescent="0.25">
      <c r="B438" s="456" t="s">
        <v>606</v>
      </c>
      <c r="C438" s="457"/>
      <c r="D438" s="458"/>
      <c r="E438" s="207">
        <v>23</v>
      </c>
      <c r="F438" s="208" t="s">
        <v>605</v>
      </c>
      <c r="G438" s="456"/>
      <c r="H438" s="457"/>
      <c r="I438" s="458"/>
      <c r="J438" s="209"/>
      <c r="K438" s="207"/>
      <c r="L438" s="172"/>
      <c r="M438" s="456" t="s">
        <v>616</v>
      </c>
      <c r="N438" s="457"/>
      <c r="O438" s="458"/>
      <c r="P438" s="207">
        <v>19</v>
      </c>
      <c r="Q438" s="208" t="s">
        <v>50</v>
      </c>
      <c r="R438" s="456" t="s">
        <v>610</v>
      </c>
      <c r="S438" s="457"/>
      <c r="T438" s="458"/>
      <c r="U438" s="171">
        <v>15</v>
      </c>
      <c r="V438" s="175" t="s">
        <v>591</v>
      </c>
    </row>
    <row r="439" spans="2:42" ht="17.25" customHeight="1" x14ac:dyDescent="0.25">
      <c r="B439" s="456" t="s">
        <v>606</v>
      </c>
      <c r="C439" s="457"/>
      <c r="D439" s="458"/>
      <c r="E439" s="207">
        <v>15</v>
      </c>
      <c r="F439" s="208" t="s">
        <v>607</v>
      </c>
      <c r="G439" s="456"/>
      <c r="H439" s="457"/>
      <c r="I439" s="458"/>
      <c r="J439" s="209"/>
      <c r="K439" s="207"/>
      <c r="L439" s="172"/>
      <c r="M439" s="456" t="s">
        <v>617</v>
      </c>
      <c r="N439" s="457"/>
      <c r="O439" s="458"/>
      <c r="P439" s="207">
        <v>13</v>
      </c>
      <c r="Q439" s="208" t="s">
        <v>50</v>
      </c>
      <c r="R439" s="456" t="s">
        <v>611</v>
      </c>
      <c r="S439" s="457"/>
      <c r="T439" s="458"/>
      <c r="U439" s="171">
        <v>19</v>
      </c>
      <c r="V439" s="175" t="s">
        <v>591</v>
      </c>
    </row>
    <row r="440" spans="2:42" ht="17.25" customHeight="1" x14ac:dyDescent="0.25">
      <c r="B440" s="456" t="s">
        <v>614</v>
      </c>
      <c r="C440" s="457"/>
      <c r="D440" s="458"/>
      <c r="E440" s="207">
        <v>17</v>
      </c>
      <c r="F440" s="208" t="s">
        <v>47</v>
      </c>
      <c r="G440" s="456"/>
      <c r="H440" s="457"/>
      <c r="I440" s="458"/>
      <c r="J440" s="209"/>
      <c r="K440" s="207"/>
      <c r="L440" s="172"/>
      <c r="M440" s="456" t="s">
        <v>615</v>
      </c>
      <c r="N440" s="457"/>
      <c r="O440" s="458"/>
      <c r="P440" s="207">
        <v>13</v>
      </c>
      <c r="Q440" s="208" t="s">
        <v>52</v>
      </c>
      <c r="R440" s="456" t="s">
        <v>612</v>
      </c>
      <c r="S440" s="457"/>
      <c r="T440" s="458"/>
      <c r="U440" s="171">
        <v>15</v>
      </c>
      <c r="V440" s="175" t="s">
        <v>591</v>
      </c>
    </row>
    <row r="441" spans="2:42" ht="17.25" customHeight="1" x14ac:dyDescent="0.25">
      <c r="B441" s="456"/>
      <c r="C441" s="457"/>
      <c r="D441" s="458"/>
      <c r="E441" s="207"/>
      <c r="F441" s="208"/>
      <c r="G441" s="456"/>
      <c r="H441" s="457"/>
      <c r="I441" s="458"/>
      <c r="J441" s="209"/>
      <c r="K441" s="207"/>
      <c r="L441" s="172"/>
      <c r="M441" s="456"/>
      <c r="N441" s="457"/>
      <c r="O441" s="458"/>
      <c r="P441" s="207"/>
      <c r="Q441" s="208"/>
      <c r="R441" s="456" t="s">
        <v>613</v>
      </c>
      <c r="S441" s="457"/>
      <c r="T441" s="458"/>
      <c r="U441" s="171">
        <v>15</v>
      </c>
      <c r="V441" s="175" t="s">
        <v>591</v>
      </c>
    </row>
    <row r="442" spans="2:42" ht="17.25" customHeight="1" x14ac:dyDescent="0.25">
      <c r="B442" s="456"/>
      <c r="C442" s="457"/>
      <c r="D442" s="458"/>
      <c r="E442" s="207"/>
      <c r="F442" s="208"/>
      <c r="G442" s="456"/>
      <c r="H442" s="457"/>
      <c r="I442" s="458"/>
      <c r="J442" s="209"/>
      <c r="K442" s="207"/>
      <c r="L442" s="172"/>
      <c r="M442" s="456"/>
      <c r="N442" s="457"/>
      <c r="O442" s="458"/>
      <c r="P442" s="207"/>
      <c r="Q442" s="208"/>
      <c r="R442" s="456"/>
      <c r="S442" s="457"/>
      <c r="T442" s="458"/>
      <c r="U442" s="171"/>
      <c r="V442" s="175"/>
    </row>
    <row r="443" spans="2:42" ht="17.25" customHeight="1" x14ac:dyDescent="0.25">
      <c r="B443" s="13"/>
      <c r="C443" s="13"/>
      <c r="D443" s="13"/>
      <c r="E443" s="13"/>
      <c r="F443" s="13"/>
      <c r="G443" s="13"/>
      <c r="H443" s="13"/>
      <c r="I443" s="13"/>
    </row>
    <row r="444" spans="2:42" ht="17.25" customHeight="1" x14ac:dyDescent="0.25">
      <c r="B444" s="13"/>
      <c r="C444" s="13"/>
      <c r="D444" s="13"/>
      <c r="E444" s="13"/>
      <c r="F444" s="13"/>
      <c r="G444" s="13"/>
      <c r="H444" s="13"/>
      <c r="I444" s="13"/>
      <c r="K444" s="13"/>
      <c r="L444" s="13"/>
      <c r="M444" s="13"/>
      <c r="N444" s="13"/>
      <c r="O444" s="13"/>
      <c r="P444" s="13"/>
      <c r="Q444" s="13"/>
      <c r="R444" s="13"/>
      <c r="AE444" s="5"/>
      <c r="AF444" s="5"/>
      <c r="AG444" s="1076"/>
      <c r="AH444" s="1076"/>
      <c r="AI444" s="1076"/>
      <c r="AJ444" s="300"/>
      <c r="AK444" s="300"/>
      <c r="AL444" s="5"/>
      <c r="AM444" s="5"/>
      <c r="AN444" s="5"/>
      <c r="AO444" s="5"/>
      <c r="AP444" s="5"/>
    </row>
    <row r="445" spans="2:42" ht="17.25" customHeight="1" thickBot="1" x14ac:dyDescent="0.3">
      <c r="B445" s="671" t="s">
        <v>489</v>
      </c>
      <c r="C445" s="671"/>
      <c r="D445" s="671"/>
      <c r="E445" s="671"/>
      <c r="F445" s="13"/>
      <c r="G445" s="13"/>
      <c r="H445" s="13"/>
      <c r="I445" s="13"/>
      <c r="K445" s="671" t="s">
        <v>176</v>
      </c>
      <c r="L445" s="671"/>
      <c r="M445" s="671"/>
      <c r="N445" s="671"/>
      <c r="O445" s="13"/>
      <c r="P445" s="13"/>
      <c r="Q445" s="13"/>
      <c r="R445" s="13"/>
      <c r="AE445" s="5"/>
      <c r="AF445" s="5"/>
      <c r="AG445" s="1076"/>
      <c r="AH445" s="1076"/>
      <c r="AI445" s="1076"/>
      <c r="AJ445" s="300"/>
      <c r="AK445" s="300"/>
      <c r="AL445" s="5"/>
      <c r="AM445" s="5"/>
      <c r="AN445" s="5"/>
      <c r="AO445" s="5"/>
      <c r="AP445" s="5"/>
    </row>
    <row r="446" spans="2:42" ht="17.25" customHeight="1" x14ac:dyDescent="0.25">
      <c r="B446" s="571" t="s">
        <v>154</v>
      </c>
      <c r="C446" s="572"/>
      <c r="D446" s="572"/>
      <c r="E446" s="572"/>
      <c r="F446" s="572"/>
      <c r="G446" s="757"/>
      <c r="H446" s="594" t="s">
        <v>488</v>
      </c>
      <c r="I446" s="509" t="s">
        <v>200</v>
      </c>
      <c r="J446" s="49"/>
      <c r="K446" s="508" t="s">
        <v>487</v>
      </c>
      <c r="L446" s="620"/>
      <c r="M446" s="508" t="s">
        <v>177</v>
      </c>
      <c r="N446" s="509"/>
      <c r="O446" s="594" t="s">
        <v>492</v>
      </c>
      <c r="P446" s="508" t="s">
        <v>162</v>
      </c>
      <c r="Q446" s="509"/>
      <c r="R446" s="508" t="s">
        <v>163</v>
      </c>
      <c r="S446" s="620"/>
      <c r="T446" s="509"/>
      <c r="U446" s="620" t="s">
        <v>165</v>
      </c>
      <c r="V446" s="509"/>
      <c r="AE446" s="5"/>
      <c r="AF446" s="5"/>
      <c r="AG446" s="1076"/>
      <c r="AH446" s="1076"/>
      <c r="AI446" s="1076"/>
      <c r="AJ446" s="300"/>
      <c r="AK446" s="300"/>
      <c r="AL446" s="5"/>
      <c r="AM446" s="5"/>
      <c r="AN446" s="5"/>
      <c r="AO446" s="5"/>
      <c r="AP446" s="5"/>
    </row>
    <row r="447" spans="2:42" ht="17.25" customHeight="1" x14ac:dyDescent="0.25">
      <c r="B447" s="573"/>
      <c r="C447" s="574"/>
      <c r="D447" s="574"/>
      <c r="E447" s="574"/>
      <c r="F447" s="574"/>
      <c r="G447" s="869"/>
      <c r="H447" s="595"/>
      <c r="I447" s="511"/>
      <c r="J447" s="49"/>
      <c r="K447" s="510"/>
      <c r="L447" s="621"/>
      <c r="M447" s="510"/>
      <c r="N447" s="511"/>
      <c r="O447" s="595"/>
      <c r="P447" s="510"/>
      <c r="Q447" s="511"/>
      <c r="R447" s="510"/>
      <c r="S447" s="621"/>
      <c r="T447" s="511"/>
      <c r="U447" s="621"/>
      <c r="V447" s="511"/>
      <c r="AE447" s="5"/>
      <c r="AF447" s="5"/>
      <c r="AG447" s="1076"/>
      <c r="AH447" s="1076"/>
      <c r="AI447" s="1076"/>
      <c r="AJ447" s="300"/>
      <c r="AK447" s="300"/>
      <c r="AL447" s="5"/>
      <c r="AM447" s="5"/>
      <c r="AN447" s="5"/>
      <c r="AO447" s="5"/>
      <c r="AP447" s="5"/>
    </row>
    <row r="448" spans="2:42" ht="17.25" customHeight="1" x14ac:dyDescent="0.25">
      <c r="B448" s="573"/>
      <c r="C448" s="574"/>
      <c r="D448" s="574"/>
      <c r="E448" s="574"/>
      <c r="F448" s="574"/>
      <c r="G448" s="869"/>
      <c r="H448" s="595"/>
      <c r="I448" s="511"/>
      <c r="J448" s="49"/>
      <c r="K448" s="510"/>
      <c r="L448" s="621"/>
      <c r="M448" s="510"/>
      <c r="N448" s="511"/>
      <c r="O448" s="595"/>
      <c r="P448" s="510"/>
      <c r="Q448" s="511"/>
      <c r="R448" s="510"/>
      <c r="S448" s="621"/>
      <c r="T448" s="511"/>
      <c r="U448" s="621"/>
      <c r="V448" s="511"/>
      <c r="AE448" s="5"/>
      <c r="AF448" s="5"/>
      <c r="AG448" s="5"/>
      <c r="AH448" s="5"/>
      <c r="AI448" s="5"/>
      <c r="AJ448" s="5"/>
      <c r="AK448" s="5"/>
      <c r="AL448" s="5"/>
      <c r="AM448" s="5"/>
      <c r="AN448" s="5"/>
      <c r="AO448" s="5"/>
      <c r="AP448" s="5"/>
    </row>
    <row r="449" spans="2:42" ht="17.25" customHeight="1" x14ac:dyDescent="0.25">
      <c r="B449" s="573"/>
      <c r="C449" s="574"/>
      <c r="D449" s="574"/>
      <c r="E449" s="574"/>
      <c r="F449" s="574"/>
      <c r="G449" s="869"/>
      <c r="H449" s="595"/>
      <c r="I449" s="511"/>
      <c r="J449" s="49"/>
      <c r="K449" s="510"/>
      <c r="L449" s="621"/>
      <c r="M449" s="510"/>
      <c r="N449" s="511"/>
      <c r="O449" s="595"/>
      <c r="P449" s="510"/>
      <c r="Q449" s="511"/>
      <c r="R449" s="510"/>
      <c r="S449" s="621"/>
      <c r="T449" s="511"/>
      <c r="U449" s="621"/>
      <c r="V449" s="511"/>
      <c r="AE449" s="5"/>
      <c r="AF449" s="5"/>
      <c r="AG449" s="5"/>
      <c r="AH449" s="5"/>
      <c r="AI449" s="5"/>
      <c r="AJ449" s="5"/>
      <c r="AK449" s="5"/>
      <c r="AL449" s="5"/>
      <c r="AM449" s="5"/>
      <c r="AN449" s="5"/>
      <c r="AO449" s="5"/>
      <c r="AP449" s="5"/>
    </row>
    <row r="450" spans="2:42" ht="17.25" customHeight="1" thickBot="1" x14ac:dyDescent="0.3">
      <c r="B450" s="575"/>
      <c r="C450" s="576"/>
      <c r="D450" s="576"/>
      <c r="E450" s="576"/>
      <c r="F450" s="576"/>
      <c r="G450" s="758"/>
      <c r="H450" s="596"/>
      <c r="I450" s="513"/>
      <c r="J450" s="49"/>
      <c r="K450" s="512"/>
      <c r="L450" s="639"/>
      <c r="M450" s="512"/>
      <c r="N450" s="513"/>
      <c r="O450" s="596"/>
      <c r="P450" s="512"/>
      <c r="Q450" s="513"/>
      <c r="R450" s="512"/>
      <c r="S450" s="639"/>
      <c r="T450" s="513"/>
      <c r="U450" s="639"/>
      <c r="V450" s="513"/>
      <c r="AE450" s="5"/>
      <c r="AF450" s="5"/>
      <c r="AG450" s="5"/>
      <c r="AH450" s="5"/>
      <c r="AI450" s="5"/>
      <c r="AJ450" s="5"/>
      <c r="AK450" s="5"/>
      <c r="AL450" s="5"/>
      <c r="AM450" s="5"/>
      <c r="AN450" s="5"/>
      <c r="AO450" s="5"/>
      <c r="AP450" s="5"/>
    </row>
    <row r="451" spans="2:42" ht="17.25" customHeight="1" x14ac:dyDescent="0.25">
      <c r="B451" s="909" t="s">
        <v>696</v>
      </c>
      <c r="C451" s="910"/>
      <c r="D451" s="910"/>
      <c r="E451" s="910"/>
      <c r="F451" s="910"/>
      <c r="G451" s="911"/>
      <c r="H451" s="173">
        <v>20</v>
      </c>
      <c r="I451" s="174" t="s">
        <v>619</v>
      </c>
      <c r="J451" s="172"/>
      <c r="K451" s="506"/>
      <c r="L451" s="507"/>
      <c r="M451" s="506"/>
      <c r="N451" s="507"/>
      <c r="O451" s="301"/>
      <c r="P451" s="1081"/>
      <c r="Q451" s="1082"/>
      <c r="R451" s="503"/>
      <c r="S451" s="504"/>
      <c r="T451" s="505"/>
      <c r="U451" s="1137"/>
      <c r="V451" s="1138"/>
      <c r="AE451" s="5"/>
      <c r="AF451" s="5"/>
      <c r="AG451" s="5"/>
      <c r="AH451" s="5"/>
      <c r="AI451" s="5"/>
      <c r="AJ451" s="5"/>
      <c r="AK451" s="5"/>
      <c r="AL451" s="5"/>
      <c r="AM451" s="5"/>
      <c r="AN451" s="5"/>
      <c r="AO451" s="5"/>
      <c r="AP451" s="5"/>
    </row>
    <row r="452" spans="2:42" ht="17.25" customHeight="1" x14ac:dyDescent="0.25">
      <c r="B452" s="523"/>
      <c r="C452" s="524"/>
      <c r="D452" s="524"/>
      <c r="E452" s="524"/>
      <c r="F452" s="524"/>
      <c r="G452" s="525"/>
      <c r="H452" s="173"/>
      <c r="I452" s="174"/>
      <c r="J452" s="172"/>
      <c r="K452" s="501"/>
      <c r="L452" s="502"/>
      <c r="M452" s="501"/>
      <c r="N452" s="502"/>
      <c r="O452" s="362"/>
      <c r="P452" s="1077"/>
      <c r="Q452" s="1078"/>
      <c r="R452" s="498"/>
      <c r="S452" s="499"/>
      <c r="T452" s="500"/>
      <c r="U452" s="1079"/>
      <c r="V452" s="1080"/>
      <c r="AE452" s="5"/>
      <c r="AF452" s="5"/>
      <c r="AG452" s="5"/>
      <c r="AH452" s="5"/>
      <c r="AI452" s="5"/>
      <c r="AJ452" s="5"/>
      <c r="AK452" s="5"/>
      <c r="AL452" s="5"/>
      <c r="AM452" s="5"/>
      <c r="AN452" s="5"/>
      <c r="AO452" s="5"/>
      <c r="AP452" s="5"/>
    </row>
    <row r="453" spans="2:42" ht="17.25" customHeight="1" x14ac:dyDescent="0.25">
      <c r="B453" s="523"/>
      <c r="C453" s="524"/>
      <c r="D453" s="524"/>
      <c r="E453" s="524"/>
      <c r="F453" s="524"/>
      <c r="G453" s="525"/>
      <c r="H453" s="175"/>
      <c r="I453" s="171"/>
      <c r="J453" s="172"/>
      <c r="K453" s="501"/>
      <c r="L453" s="502"/>
      <c r="M453" s="501"/>
      <c r="N453" s="502"/>
      <c r="O453" s="302"/>
      <c r="P453" s="1077"/>
      <c r="Q453" s="1078"/>
      <c r="R453" s="498"/>
      <c r="S453" s="499"/>
      <c r="T453" s="500"/>
      <c r="U453" s="1135"/>
      <c r="V453" s="1136"/>
      <c r="AE453" s="5"/>
      <c r="AF453" s="5"/>
      <c r="AG453" s="5"/>
      <c r="AH453" s="5"/>
      <c r="AI453" s="5"/>
      <c r="AJ453" s="5"/>
      <c r="AK453" s="5"/>
      <c r="AL453" s="5"/>
      <c r="AM453" s="5"/>
      <c r="AN453" s="5"/>
      <c r="AO453" s="5"/>
      <c r="AP453" s="5"/>
    </row>
    <row r="454" spans="2:42" ht="17.25" customHeight="1" thickBot="1" x14ac:dyDescent="0.3">
      <c r="B454" s="1116"/>
      <c r="C454" s="1117"/>
      <c r="D454" s="1117"/>
      <c r="E454" s="1117"/>
      <c r="F454" s="1117"/>
      <c r="G454" s="1118"/>
      <c r="H454" s="176"/>
      <c r="I454" s="177"/>
      <c r="J454" s="172"/>
      <c r="K454" s="496"/>
      <c r="L454" s="497"/>
      <c r="M454" s="496"/>
      <c r="N454" s="497"/>
      <c r="O454" s="303"/>
      <c r="P454" s="494"/>
      <c r="Q454" s="495"/>
      <c r="R454" s="651"/>
      <c r="S454" s="652"/>
      <c r="T454" s="653"/>
      <c r="U454" s="1139"/>
      <c r="V454" s="1140"/>
    </row>
    <row r="455" spans="2:42" ht="17.25" customHeight="1" x14ac:dyDescent="0.25">
      <c r="B455" s="13"/>
      <c r="C455" s="13"/>
      <c r="D455" s="13"/>
      <c r="E455" s="13"/>
      <c r="F455" s="13"/>
      <c r="G455" s="13"/>
      <c r="H455" s="13"/>
      <c r="I455" s="13"/>
    </row>
    <row r="456" spans="2:42" ht="17.25" customHeight="1" thickBot="1" x14ac:dyDescent="0.3">
      <c r="B456" s="671" t="s">
        <v>175</v>
      </c>
      <c r="C456" s="671"/>
      <c r="D456" s="671"/>
      <c r="E456" s="671"/>
      <c r="F456" s="671"/>
      <c r="G456" s="671"/>
      <c r="H456" s="671"/>
    </row>
    <row r="457" spans="2:42" ht="17.25" customHeight="1" x14ac:dyDescent="0.25">
      <c r="B457" s="594" t="s">
        <v>155</v>
      </c>
      <c r="C457" s="508" t="s">
        <v>475</v>
      </c>
      <c r="D457" s="620"/>
      <c r="E457" s="509"/>
      <c r="F457" s="508" t="s">
        <v>413</v>
      </c>
      <c r="G457" s="620"/>
      <c r="H457" s="509"/>
      <c r="I457" s="508" t="s">
        <v>414</v>
      </c>
      <c r="J457" s="620"/>
      <c r="K457" s="509"/>
      <c r="L457" s="508" t="s">
        <v>426</v>
      </c>
      <c r="M457" s="509"/>
    </row>
    <row r="458" spans="2:42" ht="17.25" customHeight="1" x14ac:dyDescent="0.25">
      <c r="B458" s="595"/>
      <c r="C458" s="510"/>
      <c r="D458" s="621"/>
      <c r="E458" s="511"/>
      <c r="F458" s="510"/>
      <c r="G458" s="621"/>
      <c r="H458" s="511"/>
      <c r="I458" s="510"/>
      <c r="J458" s="621"/>
      <c r="K458" s="511"/>
      <c r="L458" s="510"/>
      <c r="M458" s="511"/>
    </row>
    <row r="459" spans="2:42" ht="17.25" customHeight="1" thickBot="1" x14ac:dyDescent="0.3">
      <c r="B459" s="595"/>
      <c r="C459" s="512"/>
      <c r="D459" s="639"/>
      <c r="E459" s="513"/>
      <c r="F459" s="512"/>
      <c r="G459" s="639"/>
      <c r="H459" s="513"/>
      <c r="I459" s="512"/>
      <c r="J459" s="639"/>
      <c r="K459" s="513"/>
      <c r="L459" s="512"/>
      <c r="M459" s="513"/>
    </row>
    <row r="460" spans="2:42" ht="17.25" customHeight="1" x14ac:dyDescent="0.25">
      <c r="B460" s="595"/>
      <c r="C460" s="633" t="s">
        <v>39</v>
      </c>
      <c r="D460" s="659" t="s">
        <v>40</v>
      </c>
      <c r="E460" s="630" t="s">
        <v>41</v>
      </c>
      <c r="F460" s="633" t="s">
        <v>39</v>
      </c>
      <c r="G460" s="659" t="s">
        <v>40</v>
      </c>
      <c r="H460" s="630" t="s">
        <v>41</v>
      </c>
      <c r="I460" s="633" t="s">
        <v>39</v>
      </c>
      <c r="J460" s="659" t="s">
        <v>40</v>
      </c>
      <c r="K460" s="630" t="s">
        <v>41</v>
      </c>
      <c r="L460" s="633" t="s">
        <v>39</v>
      </c>
      <c r="M460" s="630" t="s">
        <v>40</v>
      </c>
    </row>
    <row r="461" spans="2:42" ht="17.25" customHeight="1" x14ac:dyDescent="0.25">
      <c r="B461" s="595"/>
      <c r="C461" s="634"/>
      <c r="D461" s="660"/>
      <c r="E461" s="631"/>
      <c r="F461" s="634"/>
      <c r="G461" s="660"/>
      <c r="H461" s="631"/>
      <c r="I461" s="634"/>
      <c r="J461" s="660"/>
      <c r="K461" s="631"/>
      <c r="L461" s="634"/>
      <c r="M461" s="631"/>
    </row>
    <row r="462" spans="2:42" ht="17.25" customHeight="1" thickBot="1" x14ac:dyDescent="0.3">
      <c r="B462" s="596"/>
      <c r="C462" s="635"/>
      <c r="D462" s="661"/>
      <c r="E462" s="632"/>
      <c r="F462" s="635"/>
      <c r="G462" s="661"/>
      <c r="H462" s="632"/>
      <c r="I462" s="635"/>
      <c r="J462" s="661"/>
      <c r="K462" s="632"/>
      <c r="L462" s="635"/>
      <c r="M462" s="632"/>
    </row>
    <row r="463" spans="2:42" ht="17.25" customHeight="1" thickBot="1" x14ac:dyDescent="0.3">
      <c r="B463" s="178">
        <v>3</v>
      </c>
      <c r="C463" s="178">
        <v>1</v>
      </c>
      <c r="D463" s="179">
        <v>2</v>
      </c>
      <c r="E463" s="180"/>
      <c r="F463" s="178">
        <v>1</v>
      </c>
      <c r="G463" s="179">
        <v>2</v>
      </c>
      <c r="H463" s="180"/>
      <c r="I463" s="178"/>
      <c r="J463" s="179"/>
      <c r="K463" s="180"/>
      <c r="L463" s="178">
        <v>1</v>
      </c>
      <c r="M463" s="180">
        <v>2</v>
      </c>
    </row>
    <row r="464" spans="2:42" ht="17.25" customHeight="1" x14ac:dyDescent="0.25">
      <c r="B464" s="13"/>
      <c r="C464" s="13"/>
      <c r="D464" s="13"/>
      <c r="E464" s="13"/>
      <c r="F464" s="13"/>
      <c r="G464" s="13"/>
      <c r="H464" s="13"/>
      <c r="I464" s="13"/>
    </row>
    <row r="465" spans="2:23" ht="17.25" customHeight="1" x14ac:dyDescent="0.25">
      <c r="B465" s="647" t="s">
        <v>415</v>
      </c>
      <c r="C465" s="647"/>
      <c r="D465" s="647"/>
      <c r="E465" s="647"/>
      <c r="F465" s="647"/>
      <c r="G465" s="647"/>
      <c r="H465" s="647"/>
      <c r="I465" s="647"/>
      <c r="J465" s="647"/>
      <c r="K465" s="647"/>
      <c r="L465" s="647"/>
      <c r="M465" s="647"/>
      <c r="N465" s="647"/>
      <c r="O465" s="647"/>
      <c r="P465" s="647"/>
      <c r="Q465" s="647"/>
      <c r="R465" s="647"/>
      <c r="S465" s="647"/>
    </row>
    <row r="466" spans="2:23" ht="17.25" customHeight="1" x14ac:dyDescent="0.25">
      <c r="B466" s="647"/>
      <c r="C466" s="647"/>
      <c r="D466" s="647"/>
      <c r="E466" s="647"/>
      <c r="F466" s="647"/>
      <c r="G466" s="647"/>
      <c r="H466" s="647"/>
      <c r="I466" s="647"/>
      <c r="J466" s="647"/>
      <c r="K466" s="647"/>
      <c r="L466" s="647"/>
      <c r="M466" s="647"/>
      <c r="N466" s="647"/>
      <c r="O466" s="647"/>
      <c r="P466" s="647"/>
      <c r="Q466" s="647"/>
      <c r="R466" s="647"/>
      <c r="S466" s="647"/>
    </row>
    <row r="467" spans="2:23" ht="17.25" customHeight="1" x14ac:dyDescent="0.25">
      <c r="U467" s="49"/>
      <c r="V467" s="49"/>
      <c r="W467" s="49"/>
    </row>
    <row r="468" spans="2:23" ht="17.25" customHeight="1" x14ac:dyDescent="0.25">
      <c r="B468" s="1122" t="s">
        <v>534</v>
      </c>
      <c r="C468" s="1122"/>
      <c r="D468" s="1122"/>
      <c r="E468" s="1122"/>
      <c r="F468" s="1122"/>
      <c r="G468" s="1122"/>
      <c r="H468" s="1122"/>
      <c r="I468" s="1122"/>
    </row>
    <row r="469" spans="2:23" ht="17.25" customHeight="1" x14ac:dyDescent="0.25"/>
    <row r="470" spans="2:23" ht="17.25" customHeight="1" thickBot="1" x14ac:dyDescent="0.3">
      <c r="B470" s="1121" t="s">
        <v>535</v>
      </c>
      <c r="C470" s="1121"/>
      <c r="D470" s="1121"/>
      <c r="E470" s="1121"/>
      <c r="F470" s="1121"/>
      <c r="G470" s="1121"/>
    </row>
    <row r="471" spans="2:23" ht="17.25" customHeight="1" x14ac:dyDescent="0.25">
      <c r="B471" s="517" t="s">
        <v>110</v>
      </c>
      <c r="C471" s="518"/>
      <c r="D471" s="1111" t="s">
        <v>111</v>
      </c>
      <c r="E471" s="1119"/>
      <c r="F471" s="1111" t="s">
        <v>112</v>
      </c>
      <c r="G471" s="1112"/>
      <c r="H471" s="517" t="s">
        <v>529</v>
      </c>
      <c r="I471" s="721"/>
      <c r="J471" s="721"/>
      <c r="K471" s="721"/>
      <c r="L471" s="721"/>
      <c r="M471" s="721"/>
      <c r="N471" s="488" t="s">
        <v>416</v>
      </c>
      <c r="O471" s="489"/>
      <c r="P471" s="489"/>
      <c r="Q471" s="489"/>
      <c r="R471" s="489"/>
      <c r="S471" s="490"/>
    </row>
    <row r="472" spans="2:23" ht="17.25" customHeight="1" thickBot="1" x14ac:dyDescent="0.3">
      <c r="B472" s="519"/>
      <c r="C472" s="520"/>
      <c r="D472" s="1113"/>
      <c r="E472" s="1120"/>
      <c r="F472" s="1113"/>
      <c r="G472" s="1114"/>
      <c r="H472" s="1123"/>
      <c r="I472" s="1124"/>
      <c r="J472" s="1124"/>
      <c r="K472" s="1124"/>
      <c r="L472" s="1124"/>
      <c r="M472" s="1124"/>
      <c r="N472" s="491"/>
      <c r="O472" s="492"/>
      <c r="P472" s="492"/>
      <c r="Q472" s="492"/>
      <c r="R472" s="492"/>
      <c r="S472" s="493"/>
    </row>
    <row r="473" spans="2:23" ht="17.25" customHeight="1" x14ac:dyDescent="0.25">
      <c r="B473" s="545" t="s">
        <v>660</v>
      </c>
      <c r="C473" s="546"/>
      <c r="D473" s="636" t="s">
        <v>661</v>
      </c>
      <c r="E473" s="637"/>
      <c r="F473" s="636" t="s">
        <v>662</v>
      </c>
      <c r="G473" s="638"/>
      <c r="H473" s="1125" t="s">
        <v>663</v>
      </c>
      <c r="I473" s="1126"/>
      <c r="J473" s="1126"/>
      <c r="K473" s="1126"/>
      <c r="L473" s="1126"/>
      <c r="M473" s="1127"/>
      <c r="N473" s="485" t="s">
        <v>672</v>
      </c>
      <c r="O473" s="486"/>
      <c r="P473" s="486"/>
      <c r="Q473" s="486"/>
      <c r="R473" s="486"/>
      <c r="S473" s="487"/>
    </row>
    <row r="474" spans="2:23" ht="17.25" customHeight="1" x14ac:dyDescent="0.25">
      <c r="B474" s="521"/>
      <c r="C474" s="522"/>
      <c r="D474" s="694"/>
      <c r="E474" s="695"/>
      <c r="F474" s="694"/>
      <c r="G474" s="870"/>
      <c r="H474" s="683" t="s">
        <v>664</v>
      </c>
      <c r="I474" s="684"/>
      <c r="J474" s="684"/>
      <c r="K474" s="684"/>
      <c r="L474" s="684"/>
      <c r="M474" s="685"/>
      <c r="N474" s="482" t="s">
        <v>673</v>
      </c>
      <c r="O474" s="483"/>
      <c r="P474" s="483"/>
      <c r="Q474" s="483"/>
      <c r="R474" s="483"/>
      <c r="S474" s="484"/>
    </row>
    <row r="475" spans="2:23" ht="17.25" customHeight="1" x14ac:dyDescent="0.25">
      <c r="B475" s="521"/>
      <c r="C475" s="522"/>
      <c r="D475" s="521"/>
      <c r="E475" s="522"/>
      <c r="F475" s="521"/>
      <c r="G475" s="702"/>
      <c r="H475" s="683" t="s">
        <v>665</v>
      </c>
      <c r="I475" s="684"/>
      <c r="J475" s="684"/>
      <c r="K475" s="684"/>
      <c r="L475" s="684"/>
      <c r="M475" s="685"/>
      <c r="N475" s="482" t="s">
        <v>674</v>
      </c>
      <c r="O475" s="483"/>
      <c r="P475" s="483"/>
      <c r="Q475" s="483"/>
      <c r="R475" s="483"/>
      <c r="S475" s="484"/>
    </row>
    <row r="476" spans="2:23" ht="17.25" customHeight="1" x14ac:dyDescent="0.25">
      <c r="B476" s="521"/>
      <c r="C476" s="522"/>
      <c r="D476" s="521"/>
      <c r="E476" s="522"/>
      <c r="F476" s="521"/>
      <c r="G476" s="702"/>
      <c r="H476" s="683" t="s">
        <v>666</v>
      </c>
      <c r="I476" s="684"/>
      <c r="J476" s="684"/>
      <c r="K476" s="684"/>
      <c r="L476" s="684"/>
      <c r="M476" s="685"/>
      <c r="N476" s="482" t="s">
        <v>675</v>
      </c>
      <c r="O476" s="483"/>
      <c r="P476" s="483"/>
      <c r="Q476" s="483"/>
      <c r="R476" s="483"/>
      <c r="S476" s="484"/>
    </row>
    <row r="477" spans="2:23" ht="17.25" customHeight="1" x14ac:dyDescent="0.25">
      <c r="B477" s="521"/>
      <c r="C477" s="522"/>
      <c r="D477" s="521"/>
      <c r="E477" s="522"/>
      <c r="F477" s="521"/>
      <c r="G477" s="702"/>
      <c r="H477" s="683" t="s">
        <v>667</v>
      </c>
      <c r="I477" s="684"/>
      <c r="J477" s="684"/>
      <c r="K477" s="684"/>
      <c r="L477" s="684"/>
      <c r="M477" s="685"/>
      <c r="N477" s="482" t="s">
        <v>676</v>
      </c>
      <c r="O477" s="483"/>
      <c r="P477" s="483"/>
      <c r="Q477" s="483"/>
      <c r="R477" s="483"/>
      <c r="S477" s="484"/>
    </row>
    <row r="478" spans="2:23" ht="17.25" customHeight="1" x14ac:dyDescent="0.25">
      <c r="B478" s="521"/>
      <c r="C478" s="522"/>
      <c r="D478" s="694"/>
      <c r="E478" s="695"/>
      <c r="F478" s="694"/>
      <c r="G478" s="870"/>
      <c r="H478" s="683" t="s">
        <v>668</v>
      </c>
      <c r="I478" s="684"/>
      <c r="J478" s="684"/>
      <c r="K478" s="684"/>
      <c r="L478" s="684"/>
      <c r="M478" s="685"/>
      <c r="N478" s="482"/>
      <c r="O478" s="483"/>
      <c r="P478" s="483"/>
      <c r="Q478" s="483"/>
      <c r="R478" s="483"/>
      <c r="S478" s="484"/>
    </row>
    <row r="479" spans="2:23" ht="17.25" customHeight="1" x14ac:dyDescent="0.25">
      <c r="B479" s="521"/>
      <c r="C479" s="522"/>
      <c r="D479" s="521"/>
      <c r="E479" s="522"/>
      <c r="F479" s="521"/>
      <c r="G479" s="702"/>
      <c r="H479" s="683" t="s">
        <v>669</v>
      </c>
      <c r="I479" s="684"/>
      <c r="J479" s="684"/>
      <c r="K479" s="684"/>
      <c r="L479" s="684"/>
      <c r="M479" s="685"/>
      <c r="N479" s="482"/>
      <c r="O479" s="483"/>
      <c r="P479" s="483"/>
      <c r="Q479" s="483"/>
      <c r="R479" s="483"/>
      <c r="S479" s="484"/>
    </row>
    <row r="480" spans="2:23" ht="17.25" customHeight="1" x14ac:dyDescent="0.25">
      <c r="B480" s="521"/>
      <c r="C480" s="522"/>
      <c r="D480" s="694"/>
      <c r="E480" s="695"/>
      <c r="F480" s="694"/>
      <c r="G480" s="870"/>
      <c r="H480" s="683" t="s">
        <v>670</v>
      </c>
      <c r="I480" s="684"/>
      <c r="J480" s="684"/>
      <c r="K480" s="684"/>
      <c r="L480" s="684"/>
      <c r="M480" s="685"/>
      <c r="N480" s="482"/>
      <c r="O480" s="483"/>
      <c r="P480" s="483"/>
      <c r="Q480" s="483"/>
      <c r="R480" s="483"/>
      <c r="S480" s="484"/>
    </row>
    <row r="481" spans="2:19" ht="17.25" customHeight="1" x14ac:dyDescent="0.25">
      <c r="B481" s="521"/>
      <c r="C481" s="522"/>
      <c r="D481" s="694"/>
      <c r="E481" s="695"/>
      <c r="F481" s="694"/>
      <c r="G481" s="870"/>
      <c r="H481" s="683" t="s">
        <v>671</v>
      </c>
      <c r="I481" s="684"/>
      <c r="J481" s="684"/>
      <c r="K481" s="684"/>
      <c r="L481" s="684"/>
      <c r="M481" s="685"/>
      <c r="N481" s="482"/>
      <c r="O481" s="483"/>
      <c r="P481" s="483"/>
      <c r="Q481" s="483"/>
      <c r="R481" s="483"/>
      <c r="S481" s="484"/>
    </row>
    <row r="482" spans="2:19" ht="17.25" customHeight="1" x14ac:dyDescent="0.25">
      <c r="B482" s="14"/>
      <c r="C482" s="14"/>
      <c r="D482" s="14"/>
      <c r="E482" s="14"/>
      <c r="F482" s="14"/>
      <c r="G482" s="14"/>
      <c r="H482" s="15"/>
      <c r="I482" s="15"/>
      <c r="J482" s="15"/>
      <c r="K482" s="15"/>
      <c r="L482" s="15"/>
      <c r="M482" s="15"/>
      <c r="N482" s="15"/>
      <c r="O482" s="15"/>
      <c r="P482" s="15"/>
      <c r="Q482" s="15"/>
      <c r="R482" s="14"/>
    </row>
    <row r="483" spans="2:19" ht="17.25" customHeight="1" thickBot="1" x14ac:dyDescent="0.3">
      <c r="B483" s="874" t="s">
        <v>536</v>
      </c>
      <c r="C483" s="874"/>
      <c r="D483" s="874"/>
      <c r="E483" s="874"/>
      <c r="F483" s="874"/>
      <c r="G483" s="874"/>
      <c r="R483" s="14"/>
    </row>
    <row r="484" spans="2:19" ht="17.25" customHeight="1" x14ac:dyDescent="0.25">
      <c r="B484" s="517" t="s">
        <v>110</v>
      </c>
      <c r="C484" s="518"/>
      <c r="D484" s="1111" t="s">
        <v>111</v>
      </c>
      <c r="E484" s="1119"/>
      <c r="F484" s="1111" t="s">
        <v>112</v>
      </c>
      <c r="G484" s="1112"/>
      <c r="H484" s="1111" t="s">
        <v>530</v>
      </c>
      <c r="I484" s="1148"/>
      <c r="J484" s="1148"/>
      <c r="K484" s="1148"/>
      <c r="L484" s="1148"/>
      <c r="M484" s="1119"/>
      <c r="N484" s="488" t="s">
        <v>114</v>
      </c>
      <c r="O484" s="489"/>
      <c r="P484" s="489"/>
      <c r="Q484" s="489"/>
      <c r="R484" s="489"/>
      <c r="S484" s="490"/>
    </row>
    <row r="485" spans="2:19" ht="17.25" customHeight="1" thickBot="1" x14ac:dyDescent="0.3">
      <c r="B485" s="519"/>
      <c r="C485" s="520"/>
      <c r="D485" s="1113"/>
      <c r="E485" s="1120"/>
      <c r="F485" s="1113"/>
      <c r="G485" s="1114"/>
      <c r="H485" s="1113"/>
      <c r="I485" s="1149"/>
      <c r="J485" s="1149"/>
      <c r="K485" s="1149"/>
      <c r="L485" s="1149"/>
      <c r="M485" s="1120"/>
      <c r="N485" s="491"/>
      <c r="O485" s="492"/>
      <c r="P485" s="492"/>
      <c r="Q485" s="492"/>
      <c r="R485" s="492"/>
      <c r="S485" s="493"/>
    </row>
    <row r="486" spans="2:19" ht="17.25" customHeight="1" x14ac:dyDescent="0.25">
      <c r="B486" s="545">
        <v>81366.399999999994</v>
      </c>
      <c r="C486" s="546"/>
      <c r="D486" s="636">
        <v>81366.399999999994</v>
      </c>
      <c r="E486" s="637"/>
      <c r="F486" s="636">
        <v>81366.399999999994</v>
      </c>
      <c r="G486" s="638"/>
      <c r="H486" s="1150" t="s">
        <v>677</v>
      </c>
      <c r="I486" s="1151"/>
      <c r="J486" s="1151"/>
      <c r="K486" s="1151"/>
      <c r="L486" s="1151"/>
      <c r="M486" s="1152"/>
      <c r="N486" s="703" t="s">
        <v>681</v>
      </c>
      <c r="O486" s="704"/>
      <c r="P486" s="704"/>
      <c r="Q486" s="704"/>
      <c r="R486" s="704"/>
      <c r="S486" s="705"/>
    </row>
    <row r="487" spans="2:19" ht="17.25" customHeight="1" x14ac:dyDescent="0.25">
      <c r="B487" s="521"/>
      <c r="C487" s="522"/>
      <c r="D487" s="521"/>
      <c r="E487" s="522"/>
      <c r="F487" s="521"/>
      <c r="G487" s="702"/>
      <c r="H487" s="871" t="s">
        <v>678</v>
      </c>
      <c r="I487" s="872"/>
      <c r="J487" s="872"/>
      <c r="K487" s="872"/>
      <c r="L487" s="872"/>
      <c r="M487" s="873"/>
      <c r="N487" s="554" t="s">
        <v>682</v>
      </c>
      <c r="O487" s="555"/>
      <c r="P487" s="555"/>
      <c r="Q487" s="555"/>
      <c r="R487" s="555"/>
      <c r="S487" s="556"/>
    </row>
    <row r="488" spans="2:19" ht="17.25" customHeight="1" x14ac:dyDescent="0.25">
      <c r="B488" s="521"/>
      <c r="C488" s="522"/>
      <c r="D488" s="521"/>
      <c r="E488" s="522"/>
      <c r="F488" s="521"/>
      <c r="G488" s="702"/>
      <c r="H488" s="871" t="s">
        <v>679</v>
      </c>
      <c r="I488" s="872"/>
      <c r="J488" s="872"/>
      <c r="K488" s="872"/>
      <c r="L488" s="872"/>
      <c r="M488" s="873"/>
      <c r="N488" s="554" t="s">
        <v>683</v>
      </c>
      <c r="O488" s="555"/>
      <c r="P488" s="555"/>
      <c r="Q488" s="555"/>
      <c r="R488" s="555"/>
      <c r="S488" s="556"/>
    </row>
    <row r="489" spans="2:19" ht="17.25" customHeight="1" x14ac:dyDescent="0.25">
      <c r="B489" s="521"/>
      <c r="C489" s="522"/>
      <c r="D489" s="521"/>
      <c r="E489" s="522"/>
      <c r="F489" s="521"/>
      <c r="G489" s="702"/>
      <c r="H489" s="871" t="s">
        <v>680</v>
      </c>
      <c r="I489" s="872"/>
      <c r="J489" s="872"/>
      <c r="K489" s="872"/>
      <c r="L489" s="872"/>
      <c r="M489" s="873"/>
      <c r="N489" s="554" t="s">
        <v>684</v>
      </c>
      <c r="O489" s="555"/>
      <c r="P489" s="555"/>
      <c r="Q489" s="555"/>
      <c r="R489" s="555"/>
      <c r="S489" s="556"/>
    </row>
    <row r="490" spans="2:19" ht="17.25" customHeight="1" x14ac:dyDescent="0.25">
      <c r="B490" s="521"/>
      <c r="C490" s="522"/>
      <c r="D490" s="694"/>
      <c r="E490" s="695"/>
      <c r="F490" s="694"/>
      <c r="G490" s="870"/>
      <c r="H490" s="871"/>
      <c r="I490" s="872"/>
      <c r="J490" s="872"/>
      <c r="K490" s="872"/>
      <c r="L490" s="872"/>
      <c r="M490" s="873"/>
      <c r="N490" s="554" t="s">
        <v>685</v>
      </c>
      <c r="O490" s="555"/>
      <c r="P490" s="555"/>
      <c r="Q490" s="555"/>
      <c r="R490" s="555"/>
      <c r="S490" s="556"/>
    </row>
    <row r="491" spans="2:19" ht="17.25" customHeight="1" x14ac:dyDescent="0.25">
      <c r="B491" s="12"/>
      <c r="C491" s="12"/>
      <c r="D491" s="12"/>
      <c r="E491" s="12"/>
      <c r="F491" s="12"/>
      <c r="G491" s="12"/>
      <c r="H491" s="12"/>
      <c r="I491" s="12"/>
      <c r="J491" s="12"/>
      <c r="K491" s="15"/>
      <c r="L491" s="15"/>
      <c r="M491" s="16"/>
      <c r="N491" s="16"/>
      <c r="O491" s="16"/>
      <c r="P491" s="16"/>
      <c r="Q491" s="16"/>
      <c r="R491" s="14"/>
    </row>
    <row r="492" spans="2:19" ht="17.25" customHeight="1" thickBot="1" x14ac:dyDescent="0.4">
      <c r="B492" s="1115" t="s">
        <v>537</v>
      </c>
      <c r="C492" s="1115"/>
      <c r="D492" s="1115"/>
      <c r="E492" s="1115"/>
      <c r="F492" s="1115"/>
      <c r="G492" s="1115"/>
      <c r="H492" s="12"/>
      <c r="I492" s="12"/>
      <c r="J492" s="12"/>
      <c r="K492" s="15"/>
      <c r="L492" s="15"/>
      <c r="M492" s="16"/>
      <c r="N492" s="16"/>
      <c r="O492" s="16"/>
      <c r="P492" s="16"/>
      <c r="Q492" s="16"/>
      <c r="R492" s="14"/>
    </row>
    <row r="493" spans="2:19" ht="17.25" customHeight="1" x14ac:dyDescent="0.25">
      <c r="B493" s="508" t="s">
        <v>110</v>
      </c>
      <c r="C493" s="509"/>
      <c r="D493" s="508" t="s">
        <v>111</v>
      </c>
      <c r="E493" s="509"/>
      <c r="F493" s="508" t="s">
        <v>112</v>
      </c>
      <c r="G493" s="509"/>
      <c r="H493" s="508" t="s">
        <v>164</v>
      </c>
      <c r="I493" s="509"/>
      <c r="J493" s="508" t="s">
        <v>266</v>
      </c>
      <c r="K493" s="509"/>
      <c r="L493" s="508" t="s">
        <v>283</v>
      </c>
      <c r="M493" s="509"/>
      <c r="N493" s="508" t="s">
        <v>282</v>
      </c>
      <c r="O493" s="509"/>
      <c r="P493" s="508" t="s">
        <v>284</v>
      </c>
      <c r="Q493" s="509"/>
      <c r="R493" s="508" t="s">
        <v>283</v>
      </c>
      <c r="S493" s="509"/>
    </row>
    <row r="494" spans="2:19" ht="17.25" customHeight="1" x14ac:dyDescent="0.25">
      <c r="B494" s="510"/>
      <c r="C494" s="511"/>
      <c r="D494" s="510"/>
      <c r="E494" s="511"/>
      <c r="F494" s="510"/>
      <c r="G494" s="511"/>
      <c r="H494" s="510"/>
      <c r="I494" s="511"/>
      <c r="J494" s="510"/>
      <c r="K494" s="511"/>
      <c r="L494" s="510"/>
      <c r="M494" s="511"/>
      <c r="N494" s="510"/>
      <c r="O494" s="511"/>
      <c r="P494" s="510"/>
      <c r="Q494" s="511"/>
      <c r="R494" s="510"/>
      <c r="S494" s="511"/>
    </row>
    <row r="495" spans="2:19" ht="17.25" customHeight="1" x14ac:dyDescent="0.25">
      <c r="B495" s="510"/>
      <c r="C495" s="511"/>
      <c r="D495" s="510"/>
      <c r="E495" s="511"/>
      <c r="F495" s="510"/>
      <c r="G495" s="511"/>
      <c r="H495" s="510"/>
      <c r="I495" s="511"/>
      <c r="J495" s="510"/>
      <c r="K495" s="511"/>
      <c r="L495" s="510"/>
      <c r="M495" s="511"/>
      <c r="N495" s="510"/>
      <c r="O495" s="511"/>
      <c r="P495" s="510"/>
      <c r="Q495" s="511"/>
      <c r="R495" s="510"/>
      <c r="S495" s="511"/>
    </row>
    <row r="496" spans="2:19" ht="17.25" customHeight="1" thickBot="1" x14ac:dyDescent="0.3">
      <c r="B496" s="512"/>
      <c r="C496" s="513"/>
      <c r="D496" s="512"/>
      <c r="E496" s="513"/>
      <c r="F496" s="512"/>
      <c r="G496" s="513"/>
      <c r="H496" s="512"/>
      <c r="I496" s="513"/>
      <c r="J496" s="512"/>
      <c r="K496" s="513"/>
      <c r="L496" s="512"/>
      <c r="M496" s="513"/>
      <c r="N496" s="512"/>
      <c r="O496" s="513"/>
      <c r="P496" s="512"/>
      <c r="Q496" s="513"/>
      <c r="R496" s="512"/>
      <c r="S496" s="513"/>
    </row>
    <row r="497" spans="2:20" ht="17.25" customHeight="1" thickBot="1" x14ac:dyDescent="0.3">
      <c r="B497" s="550" t="s">
        <v>622</v>
      </c>
      <c r="C497" s="551"/>
      <c r="D497" s="550" t="s">
        <v>622</v>
      </c>
      <c r="E497" s="551"/>
      <c r="F497" s="550" t="s">
        <v>622</v>
      </c>
      <c r="G497" s="551"/>
      <c r="H497" s="552">
        <v>55</v>
      </c>
      <c r="I497" s="553"/>
      <c r="J497" s="552"/>
      <c r="K497" s="553"/>
      <c r="L497" s="552">
        <v>7.8</v>
      </c>
      <c r="M497" s="553"/>
      <c r="N497" s="552">
        <v>63000</v>
      </c>
      <c r="O497" s="553"/>
      <c r="P497" s="550">
        <v>58</v>
      </c>
      <c r="Q497" s="551"/>
      <c r="R497" s="550">
        <v>5.4</v>
      </c>
      <c r="S497" s="551"/>
    </row>
    <row r="498" spans="2:20" ht="17.25" customHeight="1" x14ac:dyDescent="0.25">
      <c r="B498" s="12"/>
      <c r="C498" s="12"/>
      <c r="D498" s="12"/>
      <c r="E498" s="12"/>
      <c r="F498" s="12"/>
      <c r="G498" s="12"/>
      <c r="H498" s="12"/>
      <c r="I498" s="12"/>
      <c r="J498" s="12"/>
      <c r="K498" s="15"/>
      <c r="L498" s="15"/>
      <c r="M498" s="16"/>
      <c r="N498" s="16"/>
      <c r="O498" s="16"/>
      <c r="P498" s="16"/>
      <c r="Q498" s="16"/>
      <c r="R498" s="14"/>
    </row>
    <row r="499" spans="2:20" ht="17.25" customHeight="1" thickBot="1" x14ac:dyDescent="0.3">
      <c r="B499" s="475" t="s">
        <v>478</v>
      </c>
      <c r="C499" s="475"/>
      <c r="D499" s="475"/>
      <c r="E499" s="25"/>
      <c r="F499" s="25"/>
      <c r="G499" s="25"/>
      <c r="H499" s="25"/>
      <c r="I499" s="24"/>
      <c r="J499" s="24"/>
      <c r="K499" s="24"/>
      <c r="L499" s="24"/>
      <c r="M499" s="24"/>
      <c r="N499" s="22"/>
    </row>
    <row r="500" spans="2:20" ht="17.25" customHeight="1" x14ac:dyDescent="0.25">
      <c r="B500" s="662" t="s">
        <v>621</v>
      </c>
      <c r="C500" s="663"/>
      <c r="D500" s="663"/>
      <c r="E500" s="663"/>
      <c r="F500" s="663"/>
      <c r="G500" s="663"/>
      <c r="H500" s="663"/>
      <c r="I500" s="663"/>
      <c r="J500" s="663"/>
      <c r="K500" s="663"/>
      <c r="L500" s="663"/>
      <c r="M500" s="663"/>
      <c r="N500" s="663"/>
      <c r="O500" s="663"/>
      <c r="P500" s="663"/>
      <c r="Q500" s="663"/>
      <c r="R500" s="663"/>
      <c r="S500" s="664"/>
    </row>
    <row r="501" spans="2:20" ht="17.25" customHeight="1" x14ac:dyDescent="0.25">
      <c r="B501" s="665"/>
      <c r="C501" s="666"/>
      <c r="D501" s="666"/>
      <c r="E501" s="666"/>
      <c r="F501" s="666"/>
      <c r="G501" s="666"/>
      <c r="H501" s="666"/>
      <c r="I501" s="666"/>
      <c r="J501" s="666"/>
      <c r="K501" s="666"/>
      <c r="L501" s="666"/>
      <c r="M501" s="666"/>
      <c r="N501" s="666"/>
      <c r="O501" s="666"/>
      <c r="P501" s="666"/>
      <c r="Q501" s="666"/>
      <c r="R501" s="666"/>
      <c r="S501" s="667"/>
    </row>
    <row r="502" spans="2:20" ht="17.25" customHeight="1" x14ac:dyDescent="0.25">
      <c r="B502" s="665"/>
      <c r="C502" s="666"/>
      <c r="D502" s="666"/>
      <c r="E502" s="666"/>
      <c r="F502" s="666"/>
      <c r="G502" s="666"/>
      <c r="H502" s="666"/>
      <c r="I502" s="666"/>
      <c r="J502" s="666"/>
      <c r="K502" s="666"/>
      <c r="L502" s="666"/>
      <c r="M502" s="666"/>
      <c r="N502" s="666"/>
      <c r="O502" s="666"/>
      <c r="P502" s="666"/>
      <c r="Q502" s="666"/>
      <c r="R502" s="666"/>
      <c r="S502" s="667"/>
    </row>
    <row r="503" spans="2:20" ht="17.25" customHeight="1" x14ac:dyDescent="0.25">
      <c r="B503" s="665"/>
      <c r="C503" s="666"/>
      <c r="D503" s="666"/>
      <c r="E503" s="666"/>
      <c r="F503" s="666"/>
      <c r="G503" s="666"/>
      <c r="H503" s="666"/>
      <c r="I503" s="666"/>
      <c r="J503" s="666"/>
      <c r="K503" s="666"/>
      <c r="L503" s="666"/>
      <c r="M503" s="666"/>
      <c r="N503" s="666"/>
      <c r="O503" s="666"/>
      <c r="P503" s="666"/>
      <c r="Q503" s="666"/>
      <c r="R503" s="666"/>
      <c r="S503" s="667"/>
    </row>
    <row r="504" spans="2:20" ht="17.25" customHeight="1" thickBot="1" x14ac:dyDescent="0.3">
      <c r="B504" s="668"/>
      <c r="C504" s="669"/>
      <c r="D504" s="669"/>
      <c r="E504" s="669"/>
      <c r="F504" s="669"/>
      <c r="G504" s="669"/>
      <c r="H504" s="669"/>
      <c r="I504" s="669"/>
      <c r="J504" s="669"/>
      <c r="K504" s="669"/>
      <c r="L504" s="669"/>
      <c r="M504" s="669"/>
      <c r="N504" s="669"/>
      <c r="O504" s="669"/>
      <c r="P504" s="669"/>
      <c r="Q504" s="669"/>
      <c r="R504" s="669"/>
      <c r="S504" s="670"/>
    </row>
    <row r="505" spans="2:20" ht="17.25" customHeight="1" x14ac:dyDescent="0.25">
      <c r="B505" s="12"/>
      <c r="C505" s="12"/>
      <c r="D505" s="12"/>
      <c r="E505" s="12"/>
      <c r="F505" s="12"/>
      <c r="G505" s="12"/>
      <c r="H505" s="12"/>
      <c r="I505" s="12"/>
      <c r="J505" s="12"/>
      <c r="K505" s="15"/>
      <c r="L505" s="15"/>
      <c r="M505" s="16"/>
      <c r="N505" s="16"/>
      <c r="O505" s="16"/>
      <c r="P505" s="16"/>
      <c r="Q505" s="16"/>
      <c r="R505" s="14"/>
    </row>
    <row r="506" spans="2:20" ht="17.25" customHeight="1" thickBot="1" x14ac:dyDescent="0.4">
      <c r="B506" s="1115" t="s">
        <v>538</v>
      </c>
      <c r="C506" s="1115"/>
      <c r="D506" s="1115"/>
      <c r="E506" s="1115"/>
      <c r="F506" s="1115"/>
      <c r="G506" s="1115"/>
      <c r="L506" s="15"/>
      <c r="M506" s="16"/>
      <c r="N506" s="16"/>
      <c r="O506" s="16"/>
      <c r="P506" s="16"/>
      <c r="Q506" s="16"/>
      <c r="R506" s="14"/>
    </row>
    <row r="507" spans="2:20" ht="17.25" customHeight="1" x14ac:dyDescent="0.25">
      <c r="B507" s="508" t="s">
        <v>156</v>
      </c>
      <c r="C507" s="620"/>
      <c r="D507" s="620"/>
      <c r="E507" s="509"/>
      <c r="F507" s="594" t="s">
        <v>417</v>
      </c>
      <c r="G507" s="508" t="s">
        <v>267</v>
      </c>
      <c r="H507" s="620"/>
      <c r="I507" s="509"/>
      <c r="J507" s="777" t="s">
        <v>157</v>
      </c>
      <c r="K507" s="776" t="s">
        <v>158</v>
      </c>
      <c r="L507" s="508" t="s">
        <v>159</v>
      </c>
      <c r="M507" s="620"/>
      <c r="N507" s="620"/>
      <c r="O507" s="509"/>
      <c r="P507" s="508" t="s">
        <v>160</v>
      </c>
      <c r="Q507" s="509"/>
      <c r="R507" s="508" t="s">
        <v>161</v>
      </c>
      <c r="S507" s="620"/>
      <c r="T507" s="509"/>
    </row>
    <row r="508" spans="2:20" ht="17.25" customHeight="1" x14ac:dyDescent="0.25">
      <c r="B508" s="510"/>
      <c r="C508" s="621"/>
      <c r="D508" s="621"/>
      <c r="E508" s="511"/>
      <c r="F508" s="595"/>
      <c r="G508" s="780"/>
      <c r="H508" s="781"/>
      <c r="I508" s="782"/>
      <c r="J508" s="782"/>
      <c r="K508" s="780"/>
      <c r="L508" s="510"/>
      <c r="M508" s="621"/>
      <c r="N508" s="621"/>
      <c r="O508" s="511"/>
      <c r="P508" s="510"/>
      <c r="Q508" s="511"/>
      <c r="R508" s="510"/>
      <c r="S508" s="621"/>
      <c r="T508" s="511"/>
    </row>
    <row r="509" spans="2:20" ht="17.25" customHeight="1" x14ac:dyDescent="0.25">
      <c r="B509" s="510"/>
      <c r="C509" s="621"/>
      <c r="D509" s="621"/>
      <c r="E509" s="511"/>
      <c r="F509" s="595"/>
      <c r="G509" s="783" t="s">
        <v>168</v>
      </c>
      <c r="H509" s="914" t="s">
        <v>166</v>
      </c>
      <c r="I509" s="622" t="s">
        <v>167</v>
      </c>
      <c r="J509" s="782"/>
      <c r="K509" s="780"/>
      <c r="L509" s="510"/>
      <c r="M509" s="621"/>
      <c r="N509" s="621"/>
      <c r="O509" s="511"/>
      <c r="P509" s="510"/>
      <c r="Q509" s="511"/>
      <c r="R509" s="510"/>
      <c r="S509" s="621"/>
      <c r="T509" s="511"/>
    </row>
    <row r="510" spans="2:20" ht="17.25" customHeight="1" thickBot="1" x14ac:dyDescent="0.3">
      <c r="B510" s="512"/>
      <c r="C510" s="639"/>
      <c r="D510" s="639"/>
      <c r="E510" s="513"/>
      <c r="F510" s="596"/>
      <c r="G510" s="783"/>
      <c r="H510" s="914"/>
      <c r="I510" s="622"/>
      <c r="J510" s="782"/>
      <c r="K510" s="780"/>
      <c r="L510" s="512"/>
      <c r="M510" s="639"/>
      <c r="N510" s="639"/>
      <c r="O510" s="513"/>
      <c r="P510" s="512"/>
      <c r="Q510" s="513"/>
      <c r="R510" s="512"/>
      <c r="S510" s="639"/>
      <c r="T510" s="513"/>
    </row>
    <row r="511" spans="2:20" ht="17.25" customHeight="1" x14ac:dyDescent="0.25">
      <c r="B511" s="739" t="s">
        <v>693</v>
      </c>
      <c r="C511" s="740"/>
      <c r="D511" s="740"/>
      <c r="E511" s="741"/>
      <c r="F511" s="70">
        <v>3</v>
      </c>
      <c r="G511" s="107">
        <v>1</v>
      </c>
      <c r="H511" s="108">
        <v>2</v>
      </c>
      <c r="I511" s="109"/>
      <c r="J511" s="70">
        <v>4</v>
      </c>
      <c r="K511" s="182" t="s">
        <v>431</v>
      </c>
      <c r="L511" s="547" t="s">
        <v>694</v>
      </c>
      <c r="M511" s="548"/>
      <c r="N511" s="548"/>
      <c r="O511" s="549"/>
      <c r="P511" s="545" t="s">
        <v>695</v>
      </c>
      <c r="Q511" s="546"/>
      <c r="R511" s="547">
        <v>5000</v>
      </c>
      <c r="S511" s="548"/>
      <c r="T511" s="549"/>
    </row>
    <row r="512" spans="2:20" ht="17.25" customHeight="1" x14ac:dyDescent="0.25">
      <c r="B512" s="706"/>
      <c r="C512" s="707"/>
      <c r="D512" s="707"/>
      <c r="E512" s="708"/>
      <c r="F512" s="71"/>
      <c r="G512" s="120"/>
      <c r="H512" s="183"/>
      <c r="I512" s="121"/>
      <c r="J512" s="71"/>
      <c r="K512" s="184"/>
      <c r="L512" s="542"/>
      <c r="M512" s="543"/>
      <c r="N512" s="543"/>
      <c r="O512" s="544"/>
      <c r="P512" s="521" t="s">
        <v>689</v>
      </c>
      <c r="Q512" s="522"/>
      <c r="R512" s="542">
        <v>4000</v>
      </c>
      <c r="S512" s="543"/>
      <c r="T512" s="544"/>
    </row>
    <row r="513" spans="2:21" ht="17.25" customHeight="1" x14ac:dyDescent="0.25">
      <c r="B513" s="706"/>
      <c r="C513" s="707"/>
      <c r="D513" s="707"/>
      <c r="E513" s="708"/>
      <c r="F513" s="71"/>
      <c r="G513" s="120"/>
      <c r="H513" s="183"/>
      <c r="I513" s="121"/>
      <c r="J513" s="71"/>
      <c r="K513" s="184"/>
      <c r="L513" s="542"/>
      <c r="M513" s="543"/>
      <c r="N513" s="543"/>
      <c r="O513" s="544"/>
      <c r="P513" s="521"/>
      <c r="Q513" s="522"/>
      <c r="R513" s="542"/>
      <c r="S513" s="543"/>
      <c r="T513" s="544"/>
    </row>
    <row r="514" spans="2:21" ht="17.25" customHeight="1" x14ac:dyDescent="0.25">
      <c r="B514" s="14"/>
      <c r="C514" s="14"/>
      <c r="D514" s="14"/>
      <c r="E514" s="14"/>
      <c r="F514" s="14"/>
      <c r="G514" s="14"/>
      <c r="H514" s="15"/>
      <c r="I514" s="15"/>
      <c r="J514" s="15"/>
      <c r="K514" s="15"/>
      <c r="L514" s="15"/>
      <c r="M514" s="15"/>
      <c r="N514" s="15"/>
      <c r="O514" s="15"/>
      <c r="P514" s="15"/>
      <c r="Q514" s="15"/>
      <c r="R514" s="14"/>
    </row>
    <row r="515" spans="2:21" ht="17.25" customHeight="1" x14ac:dyDescent="0.25">
      <c r="B515" s="1122" t="s">
        <v>539</v>
      </c>
      <c r="C515" s="1122"/>
      <c r="D515" s="1122"/>
      <c r="E515" s="1122"/>
      <c r="F515" s="1122"/>
      <c r="G515" s="1122"/>
    </row>
    <row r="516" spans="2:21" ht="17.25" customHeight="1" x14ac:dyDescent="0.25">
      <c r="B516" s="57"/>
      <c r="C516" s="57"/>
      <c r="D516" s="57"/>
      <c r="E516" s="57"/>
      <c r="F516" s="57"/>
      <c r="G516" s="57"/>
      <c r="H516" s="57"/>
      <c r="I516" s="57"/>
      <c r="J516" s="57"/>
      <c r="K516" s="57"/>
      <c r="L516" s="57"/>
      <c r="M516" s="57"/>
      <c r="N516" s="57"/>
      <c r="O516" s="57"/>
      <c r="P516" s="57"/>
      <c r="Q516" s="57"/>
      <c r="R516" s="57"/>
    </row>
    <row r="517" spans="2:21" ht="17.25" customHeight="1" thickBot="1" x14ac:dyDescent="0.3">
      <c r="B517" s="671" t="s">
        <v>533</v>
      </c>
      <c r="C517" s="671"/>
      <c r="D517" s="671"/>
      <c r="E517" s="671"/>
      <c r="F517" s="57"/>
      <c r="G517" s="57"/>
      <c r="H517" s="57"/>
      <c r="I517" s="57"/>
      <c r="J517" s="57"/>
      <c r="K517" s="57"/>
      <c r="L517" s="57"/>
      <c r="M517" s="57"/>
      <c r="N517" s="57"/>
      <c r="O517" s="57"/>
      <c r="P517" s="57"/>
      <c r="Q517" s="57"/>
      <c r="R517" s="57"/>
    </row>
    <row r="518" spans="2:21" ht="17.25" customHeight="1" x14ac:dyDescent="0.25">
      <c r="B518" s="517" t="s">
        <v>107</v>
      </c>
      <c r="C518" s="721"/>
      <c r="D518" s="721"/>
      <c r="E518" s="721"/>
      <c r="F518" s="721"/>
      <c r="G518" s="518"/>
      <c r="H518" s="488" t="s">
        <v>108</v>
      </c>
      <c r="I518" s="489"/>
      <c r="J518" s="489"/>
      <c r="K518" s="489"/>
      <c r="L518" s="489"/>
      <c r="M518" s="489"/>
      <c r="N518" s="489"/>
      <c r="O518" s="727" t="s">
        <v>109</v>
      </c>
      <c r="P518" s="728"/>
      <c r="Q518" s="728"/>
      <c r="R518" s="728"/>
      <c r="S518" s="728"/>
      <c r="T518" s="728"/>
      <c r="U518" s="729"/>
    </row>
    <row r="519" spans="2:21" ht="17.25" customHeight="1" thickBot="1" x14ac:dyDescent="0.3">
      <c r="B519" s="519"/>
      <c r="C519" s="723"/>
      <c r="D519" s="723"/>
      <c r="E519" s="723"/>
      <c r="F519" s="723"/>
      <c r="G519" s="520"/>
      <c r="H519" s="491"/>
      <c r="I519" s="492"/>
      <c r="J519" s="492"/>
      <c r="K519" s="492"/>
      <c r="L519" s="492"/>
      <c r="M519" s="492"/>
      <c r="N519" s="492"/>
      <c r="O519" s="730"/>
      <c r="P519" s="731"/>
      <c r="Q519" s="731"/>
      <c r="R519" s="731"/>
      <c r="S519" s="731"/>
      <c r="T519" s="731"/>
      <c r="U519" s="732"/>
    </row>
    <row r="520" spans="2:21" ht="17.25" customHeight="1" x14ac:dyDescent="0.25">
      <c r="B520" s="889" t="s">
        <v>686</v>
      </c>
      <c r="C520" s="890"/>
      <c r="D520" s="890"/>
      <c r="E520" s="890"/>
      <c r="F520" s="890"/>
      <c r="G520" s="891"/>
      <c r="H520" s="733" t="s">
        <v>687</v>
      </c>
      <c r="I520" s="734"/>
      <c r="J520" s="734"/>
      <c r="K520" s="734"/>
      <c r="L520" s="734"/>
      <c r="M520" s="734"/>
      <c r="N520" s="887"/>
      <c r="O520" s="733" t="s">
        <v>688</v>
      </c>
      <c r="P520" s="734"/>
      <c r="Q520" s="734"/>
      <c r="R520" s="734"/>
      <c r="S520" s="734"/>
      <c r="T520" s="734"/>
      <c r="U520" s="735"/>
    </row>
    <row r="521" spans="2:21" ht="17.25" customHeight="1" x14ac:dyDescent="0.25">
      <c r="B521" s="892"/>
      <c r="C521" s="893"/>
      <c r="D521" s="893"/>
      <c r="E521" s="893"/>
      <c r="F521" s="893"/>
      <c r="G521" s="894"/>
      <c r="H521" s="736"/>
      <c r="I521" s="737"/>
      <c r="J521" s="737"/>
      <c r="K521" s="737"/>
      <c r="L521" s="737"/>
      <c r="M521" s="737"/>
      <c r="N521" s="888"/>
      <c r="O521" s="736"/>
      <c r="P521" s="737"/>
      <c r="Q521" s="737"/>
      <c r="R521" s="737"/>
      <c r="S521" s="737"/>
      <c r="T521" s="737"/>
      <c r="U521" s="738"/>
    </row>
    <row r="522" spans="2:21" ht="17.25" customHeight="1" x14ac:dyDescent="0.25">
      <c r="B522" s="895" t="s">
        <v>689</v>
      </c>
      <c r="C522" s="896"/>
      <c r="D522" s="896"/>
      <c r="E522" s="896"/>
      <c r="F522" s="896"/>
      <c r="G522" s="897"/>
      <c r="H522" s="736" t="s">
        <v>690</v>
      </c>
      <c r="I522" s="737"/>
      <c r="J522" s="737"/>
      <c r="K522" s="737"/>
      <c r="L522" s="737"/>
      <c r="M522" s="737"/>
      <c r="N522" s="888"/>
      <c r="O522" s="736" t="s">
        <v>691</v>
      </c>
      <c r="P522" s="737"/>
      <c r="Q522" s="737"/>
      <c r="R522" s="737"/>
      <c r="S522" s="737"/>
      <c r="T522" s="737"/>
      <c r="U522" s="738"/>
    </row>
    <row r="523" spans="2:21" ht="17.25" customHeight="1" x14ac:dyDescent="0.25">
      <c r="B523" s="892"/>
      <c r="C523" s="893"/>
      <c r="D523" s="893"/>
      <c r="E523" s="893"/>
      <c r="F523" s="893"/>
      <c r="G523" s="894"/>
      <c r="H523" s="736"/>
      <c r="I523" s="737"/>
      <c r="J523" s="737"/>
      <c r="K523" s="737"/>
      <c r="L523" s="737"/>
      <c r="M523" s="737"/>
      <c r="N523" s="888"/>
      <c r="O523" s="736"/>
      <c r="P523" s="737"/>
      <c r="Q523" s="737"/>
      <c r="R523" s="737"/>
      <c r="S523" s="737"/>
      <c r="T523" s="737"/>
      <c r="U523" s="738"/>
    </row>
    <row r="524" spans="2:21" ht="17.25" customHeight="1" x14ac:dyDescent="0.25">
      <c r="B524" s="895" t="s">
        <v>697</v>
      </c>
      <c r="C524" s="896"/>
      <c r="D524" s="896"/>
      <c r="E524" s="896"/>
      <c r="F524" s="896"/>
      <c r="G524" s="897"/>
      <c r="H524" s="736" t="s">
        <v>698</v>
      </c>
      <c r="I524" s="737"/>
      <c r="J524" s="737"/>
      <c r="K524" s="737"/>
      <c r="L524" s="737"/>
      <c r="M524" s="737"/>
      <c r="N524" s="888"/>
      <c r="O524" s="736" t="s">
        <v>692</v>
      </c>
      <c r="P524" s="737"/>
      <c r="Q524" s="737"/>
      <c r="R524" s="737"/>
      <c r="S524" s="737"/>
      <c r="T524" s="737"/>
      <c r="U524" s="738"/>
    </row>
    <row r="525" spans="2:21" ht="17.25" customHeight="1" x14ac:dyDescent="0.25">
      <c r="B525" s="892"/>
      <c r="C525" s="893"/>
      <c r="D525" s="893"/>
      <c r="E525" s="893"/>
      <c r="F525" s="893"/>
      <c r="G525" s="894"/>
      <c r="H525" s="736"/>
      <c r="I525" s="737"/>
      <c r="J525" s="737"/>
      <c r="K525" s="737"/>
      <c r="L525" s="737"/>
      <c r="M525" s="737"/>
      <c r="N525" s="888"/>
      <c r="O525" s="736"/>
      <c r="P525" s="737"/>
      <c r="Q525" s="737"/>
      <c r="R525" s="737"/>
      <c r="S525" s="737"/>
      <c r="T525" s="737"/>
      <c r="U525" s="738"/>
    </row>
    <row r="526" spans="2:21" ht="17.25" customHeight="1" x14ac:dyDescent="0.25">
      <c r="B526" s="181"/>
      <c r="C526" s="181"/>
      <c r="D526" s="181"/>
      <c r="E526" s="181"/>
      <c r="F526" s="181"/>
      <c r="G526" s="181"/>
      <c r="H526" s="181"/>
      <c r="I526" s="181"/>
      <c r="J526" s="181"/>
      <c r="K526" s="181"/>
      <c r="L526" s="181"/>
      <c r="M526" s="181"/>
      <c r="N526" s="181"/>
      <c r="O526" s="181"/>
      <c r="P526" s="181"/>
      <c r="Q526" s="181"/>
      <c r="R526" s="181"/>
      <c r="S526" s="49"/>
      <c r="T526" s="49"/>
      <c r="U526" s="49"/>
    </row>
    <row r="527" spans="2:21" ht="17.25" customHeight="1" thickBot="1" x14ac:dyDescent="0.3">
      <c r="B527" s="532" t="s">
        <v>540</v>
      </c>
      <c r="C527" s="532"/>
      <c r="D527" s="532"/>
      <c r="E527" s="532"/>
      <c r="F527" s="532"/>
      <c r="G527" s="532"/>
      <c r="H527" s="181"/>
      <c r="I527" s="181"/>
      <c r="J527" s="181"/>
      <c r="K527" s="181"/>
      <c r="L527" s="181"/>
      <c r="M527" s="181"/>
      <c r="N527" s="181"/>
      <c r="O527" s="181"/>
      <c r="P527" s="181"/>
      <c r="Q527" s="181"/>
      <c r="R527" s="181"/>
      <c r="S527" s="49"/>
      <c r="T527" s="49"/>
      <c r="U527" s="49"/>
    </row>
    <row r="528" spans="2:21" ht="17.25" customHeight="1" thickBot="1" x14ac:dyDescent="0.3">
      <c r="B528" s="181"/>
      <c r="C528" s="181"/>
      <c r="D528" s="181"/>
      <c r="E528" s="181"/>
      <c r="F528" s="181"/>
      <c r="G528" s="181"/>
      <c r="H528" s="181"/>
      <c r="I528" s="181"/>
      <c r="J528" s="181"/>
      <c r="K528" s="517" t="s">
        <v>113</v>
      </c>
      <c r="L528" s="721"/>
      <c r="M528" s="721"/>
      <c r="N528" s="721"/>
      <c r="O528" s="722"/>
      <c r="P528" s="725" t="s">
        <v>114</v>
      </c>
      <c r="Q528" s="489"/>
      <c r="R528" s="489"/>
      <c r="S528" s="489"/>
      <c r="T528" s="490"/>
      <c r="U528" s="49"/>
    </row>
    <row r="529" spans="2:21" ht="17.25" customHeight="1" thickBot="1" x14ac:dyDescent="0.3">
      <c r="B529" s="709" t="s">
        <v>421</v>
      </c>
      <c r="C529" s="710"/>
      <c r="D529" s="711"/>
      <c r="E529" s="696"/>
      <c r="F529" s="697"/>
      <c r="G529" s="697"/>
      <c r="H529" s="697"/>
      <c r="I529" s="698"/>
      <c r="J529" s="181"/>
      <c r="K529" s="519"/>
      <c r="L529" s="723"/>
      <c r="M529" s="723"/>
      <c r="N529" s="723"/>
      <c r="O529" s="724"/>
      <c r="P529" s="726"/>
      <c r="Q529" s="492"/>
      <c r="R529" s="492"/>
      <c r="S529" s="492"/>
      <c r="T529" s="493"/>
      <c r="U529" s="49"/>
    </row>
    <row r="530" spans="2:21" ht="17.25" customHeight="1" x14ac:dyDescent="0.25">
      <c r="B530" s="688" t="s">
        <v>541</v>
      </c>
      <c r="C530" s="689"/>
      <c r="D530" s="690"/>
      <c r="E530" s="715"/>
      <c r="F530" s="716"/>
      <c r="G530" s="716"/>
      <c r="H530" s="716"/>
      <c r="I530" s="717"/>
      <c r="J530" s="181"/>
      <c r="K530" s="712"/>
      <c r="L530" s="713"/>
      <c r="M530" s="713"/>
      <c r="N530" s="713"/>
      <c r="O530" s="714"/>
      <c r="P530" s="190"/>
      <c r="Q530" s="191"/>
      <c r="R530" s="191"/>
      <c r="S530" s="191"/>
      <c r="T530" s="192"/>
      <c r="U530" s="49"/>
    </row>
    <row r="531" spans="2:21" ht="17.25" customHeight="1" x14ac:dyDescent="0.25">
      <c r="B531" s="699" t="s">
        <v>422</v>
      </c>
      <c r="C531" s="700"/>
      <c r="D531" s="701"/>
      <c r="E531" s="529"/>
      <c r="F531" s="530"/>
      <c r="G531" s="530"/>
      <c r="H531" s="530"/>
      <c r="I531" s="531"/>
      <c r="J531" s="181"/>
      <c r="K531" s="526"/>
      <c r="L531" s="527"/>
      <c r="M531" s="527"/>
      <c r="N531" s="527"/>
      <c r="O531" s="528"/>
      <c r="P531" s="686"/>
      <c r="Q531" s="527"/>
      <c r="R531" s="527"/>
      <c r="S531" s="527"/>
      <c r="T531" s="687"/>
      <c r="U531" s="49"/>
    </row>
    <row r="532" spans="2:21" ht="17.25" customHeight="1" x14ac:dyDescent="0.25">
      <c r="B532" s="699" t="s">
        <v>542</v>
      </c>
      <c r="C532" s="700"/>
      <c r="D532" s="701"/>
      <c r="E532" s="529"/>
      <c r="F532" s="530"/>
      <c r="G532" s="530"/>
      <c r="H532" s="530"/>
      <c r="I532" s="531"/>
      <c r="J532" s="181"/>
      <c r="K532" s="526"/>
      <c r="L532" s="527"/>
      <c r="M532" s="527"/>
      <c r="N532" s="527"/>
      <c r="O532" s="528"/>
      <c r="P532" s="686"/>
      <c r="Q532" s="527"/>
      <c r="R532" s="527"/>
      <c r="S532" s="527"/>
      <c r="T532" s="687"/>
      <c r="U532" s="49"/>
    </row>
    <row r="533" spans="2:21" ht="17.25" customHeight="1" x14ac:dyDescent="0.25">
      <c r="B533" s="699" t="s">
        <v>503</v>
      </c>
      <c r="C533" s="700"/>
      <c r="D533" s="701"/>
      <c r="E533" s="521"/>
      <c r="F533" s="702"/>
      <c r="G533" s="702"/>
      <c r="H533" s="702"/>
      <c r="I533" s="522"/>
      <c r="J533" s="181"/>
      <c r="K533" s="526"/>
      <c r="L533" s="527"/>
      <c r="M533" s="527"/>
      <c r="N533" s="527"/>
      <c r="O533" s="528"/>
      <c r="P533" s="352"/>
      <c r="Q533" s="353"/>
      <c r="R533" s="353"/>
      <c r="S533" s="353"/>
      <c r="T533" s="354"/>
      <c r="U533" s="49"/>
    </row>
    <row r="534" spans="2:21" ht="17.25" customHeight="1" x14ac:dyDescent="0.25">
      <c r="B534" s="699" t="s">
        <v>423</v>
      </c>
      <c r="C534" s="700"/>
      <c r="D534" s="701"/>
      <c r="E534" s="718"/>
      <c r="F534" s="719"/>
      <c r="G534" s="719"/>
      <c r="H534" s="719"/>
      <c r="I534" s="720"/>
      <c r="J534" s="181"/>
      <c r="K534" s="526"/>
      <c r="L534" s="527"/>
      <c r="M534" s="527"/>
      <c r="N534" s="527"/>
      <c r="O534" s="528"/>
      <c r="P534" s="686"/>
      <c r="Q534" s="527"/>
      <c r="R534" s="527"/>
      <c r="S534" s="527"/>
      <c r="T534" s="687"/>
      <c r="U534" s="49"/>
    </row>
    <row r="535" spans="2:21" ht="17.25" customHeight="1" x14ac:dyDescent="0.25">
      <c r="B535" s="742" t="s">
        <v>424</v>
      </c>
      <c r="C535" s="743"/>
      <c r="D535" s="744"/>
      <c r="E535" s="718"/>
      <c r="F535" s="719"/>
      <c r="G535" s="719"/>
      <c r="H535" s="719"/>
      <c r="I535" s="720"/>
      <c r="J535" s="181"/>
      <c r="K535" s="526"/>
      <c r="L535" s="527"/>
      <c r="M535" s="527"/>
      <c r="N535" s="527"/>
      <c r="O535" s="528"/>
      <c r="P535" s="686"/>
      <c r="Q535" s="527"/>
      <c r="R535" s="527"/>
      <c r="S535" s="527"/>
      <c r="T535" s="687"/>
      <c r="U535" s="49"/>
    </row>
    <row r="536" spans="2:21" ht="17.25" customHeight="1" thickBot="1" x14ac:dyDescent="0.3">
      <c r="B536" s="745" t="s">
        <v>427</v>
      </c>
      <c r="C536" s="746"/>
      <c r="D536" s="747"/>
      <c r="E536" s="691"/>
      <c r="F536" s="692"/>
      <c r="G536" s="692"/>
      <c r="H536" s="692"/>
      <c r="I536" s="693"/>
      <c r="J536" s="181"/>
      <c r="K536" s="526"/>
      <c r="L536" s="527"/>
      <c r="M536" s="527"/>
      <c r="N536" s="527"/>
      <c r="O536" s="528"/>
      <c r="P536" s="686"/>
      <c r="Q536" s="527"/>
      <c r="R536" s="527"/>
      <c r="S536" s="527"/>
      <c r="T536" s="687"/>
      <c r="U536" s="49"/>
    </row>
    <row r="537" spans="2:21" ht="17.25" customHeight="1" thickBot="1" x14ac:dyDescent="0.3">
      <c r="J537" s="181"/>
      <c r="K537" s="678"/>
      <c r="L537" s="679"/>
      <c r="M537" s="679"/>
      <c r="N537" s="679"/>
      <c r="O537" s="680"/>
      <c r="P537" s="681"/>
      <c r="Q537" s="679"/>
      <c r="R537" s="679"/>
      <c r="S537" s="679"/>
      <c r="T537" s="682"/>
      <c r="U537" s="49"/>
    </row>
    <row r="538" spans="2:21" ht="17.25" customHeight="1" x14ac:dyDescent="0.25">
      <c r="B538" s="14"/>
      <c r="C538" s="14"/>
      <c r="D538" s="14"/>
      <c r="E538" s="14"/>
      <c r="F538" s="14"/>
      <c r="G538" s="14"/>
      <c r="H538" s="15"/>
      <c r="I538" s="15"/>
      <c r="J538" s="15"/>
      <c r="K538" s="15"/>
      <c r="L538" s="15"/>
      <c r="M538" s="15"/>
      <c r="N538" s="15"/>
      <c r="O538" s="15"/>
      <c r="P538" s="15"/>
      <c r="Q538" s="15"/>
      <c r="R538" s="14"/>
    </row>
    <row r="539" spans="2:21" ht="17.25" customHeight="1" x14ac:dyDescent="0.25">
      <c r="B539" s="647" t="s">
        <v>418</v>
      </c>
      <c r="C539" s="647"/>
      <c r="D539" s="647"/>
      <c r="E539" s="647"/>
      <c r="F539" s="647"/>
      <c r="G539" s="647"/>
      <c r="H539" s="647"/>
      <c r="I539" s="647"/>
      <c r="J539" s="647"/>
      <c r="K539" s="647"/>
      <c r="L539" s="647"/>
      <c r="M539" s="647"/>
      <c r="N539" s="647"/>
      <c r="O539" s="647"/>
      <c r="P539" s="647"/>
      <c r="Q539" s="647"/>
      <c r="R539" s="647"/>
      <c r="S539" s="647"/>
    </row>
    <row r="540" spans="2:21" ht="17.25" customHeight="1" x14ac:dyDescent="0.25">
      <c r="B540" s="647"/>
      <c r="C540" s="647"/>
      <c r="D540" s="647"/>
      <c r="E540" s="647"/>
      <c r="F540" s="647"/>
      <c r="G540" s="647"/>
      <c r="H540" s="647"/>
      <c r="I540" s="647"/>
      <c r="J540" s="647"/>
      <c r="K540" s="647"/>
      <c r="L540" s="647"/>
      <c r="M540" s="647"/>
      <c r="N540" s="647"/>
      <c r="O540" s="647"/>
      <c r="P540" s="647"/>
      <c r="Q540" s="647"/>
      <c r="R540" s="647"/>
      <c r="S540" s="647"/>
    </row>
    <row r="541" spans="2:21" ht="17.25" customHeight="1" thickBot="1" x14ac:dyDescent="0.3"/>
    <row r="542" spans="2:21" ht="17.25" customHeight="1" x14ac:dyDescent="0.25">
      <c r="B542" s="1089" t="s">
        <v>277</v>
      </c>
      <c r="C542" s="571" t="s">
        <v>115</v>
      </c>
      <c r="D542" s="757"/>
      <c r="E542" s="1024" t="s">
        <v>278</v>
      </c>
      <c r="F542" s="1026"/>
      <c r="G542" s="571" t="s">
        <v>116</v>
      </c>
      <c r="H542" s="572"/>
      <c r="I542" s="757"/>
      <c r="J542" s="784" t="s">
        <v>117</v>
      </c>
      <c r="K542" s="904"/>
      <c r="L542" s="904"/>
      <c r="M542" s="905"/>
      <c r="O542" s="646" t="s">
        <v>118</v>
      </c>
      <c r="P542" s="646"/>
      <c r="Q542" s="646"/>
      <c r="R542" s="646"/>
      <c r="S542" s="646"/>
    </row>
    <row r="543" spans="2:21" ht="17.25" customHeight="1" thickBot="1" x14ac:dyDescent="0.3">
      <c r="B543" s="1090"/>
      <c r="C543" s="573"/>
      <c r="D543" s="869"/>
      <c r="E543" s="1100"/>
      <c r="F543" s="1043"/>
      <c r="G543" s="573"/>
      <c r="H543" s="574"/>
      <c r="I543" s="869"/>
      <c r="J543" s="906">
        <v>1</v>
      </c>
      <c r="K543" s="901">
        <v>0.75</v>
      </c>
      <c r="L543" s="901">
        <v>0.5</v>
      </c>
      <c r="M543" s="479" t="s">
        <v>119</v>
      </c>
      <c r="O543" s="20"/>
      <c r="P543" s="20"/>
      <c r="Q543" s="20"/>
      <c r="R543" s="20"/>
      <c r="S543" s="20"/>
    </row>
    <row r="544" spans="2:21" ht="17.25" customHeight="1" x14ac:dyDescent="0.25">
      <c r="B544" s="1099"/>
      <c r="C544" s="573"/>
      <c r="D544" s="869"/>
      <c r="E544" s="1101"/>
      <c r="F544" s="1102"/>
      <c r="G544" s="573"/>
      <c r="H544" s="574"/>
      <c r="I544" s="869"/>
      <c r="J544" s="907"/>
      <c r="K544" s="902"/>
      <c r="L544" s="902"/>
      <c r="M544" s="481"/>
      <c r="O544" s="533"/>
      <c r="P544" s="534"/>
      <c r="Q544" s="534"/>
      <c r="R544" s="534"/>
      <c r="S544" s="535"/>
    </row>
    <row r="545" spans="2:19" ht="17.25" customHeight="1" thickBot="1" x14ac:dyDescent="0.3">
      <c r="B545" s="1099"/>
      <c r="C545" s="575"/>
      <c r="D545" s="758"/>
      <c r="E545" s="1101"/>
      <c r="F545" s="1102"/>
      <c r="G545" s="575"/>
      <c r="H545" s="576"/>
      <c r="I545" s="758"/>
      <c r="J545" s="908"/>
      <c r="K545" s="903"/>
      <c r="L545" s="903"/>
      <c r="M545" s="480"/>
      <c r="O545" s="536"/>
      <c r="P545" s="537"/>
      <c r="Q545" s="537"/>
      <c r="R545" s="537"/>
      <c r="S545" s="538"/>
    </row>
    <row r="546" spans="2:19" ht="39.950000000000003" customHeight="1" x14ac:dyDescent="0.25">
      <c r="B546" s="1089" t="s">
        <v>171</v>
      </c>
      <c r="C546" s="565" t="s">
        <v>120</v>
      </c>
      <c r="D546" s="566"/>
      <c r="E546" s="1024" t="s">
        <v>121</v>
      </c>
      <c r="F546" s="1026"/>
      <c r="G546" s="847" t="s">
        <v>122</v>
      </c>
      <c r="H546" s="848"/>
      <c r="I546" s="900"/>
      <c r="J546" s="212" t="s">
        <v>703</v>
      </c>
      <c r="K546" s="443" t="s">
        <v>725</v>
      </c>
      <c r="L546" s="439"/>
      <c r="M546" s="214"/>
      <c r="O546" s="536"/>
      <c r="P546" s="537"/>
      <c r="Q546" s="537"/>
      <c r="R546" s="537"/>
      <c r="S546" s="538"/>
    </row>
    <row r="547" spans="2:19" ht="35.1" customHeight="1" x14ac:dyDescent="0.25">
      <c r="B547" s="1090"/>
      <c r="C547" s="567"/>
      <c r="D547" s="568"/>
      <c r="E547" s="1100"/>
      <c r="F547" s="1043"/>
      <c r="G547" s="514" t="s">
        <v>123</v>
      </c>
      <c r="H547" s="515"/>
      <c r="I547" s="516"/>
      <c r="J547" s="215" t="s">
        <v>704</v>
      </c>
      <c r="K547" s="216" t="s">
        <v>718</v>
      </c>
      <c r="L547" s="216" t="s">
        <v>730</v>
      </c>
      <c r="M547" s="217"/>
      <c r="O547" s="536"/>
      <c r="P547" s="537"/>
      <c r="Q547" s="537"/>
      <c r="R547" s="537"/>
      <c r="S547" s="538"/>
    </row>
    <row r="548" spans="2:19" ht="35.1" customHeight="1" thickBot="1" x14ac:dyDescent="0.3">
      <c r="B548" s="1091"/>
      <c r="C548" s="569"/>
      <c r="D548" s="570"/>
      <c r="E548" s="938"/>
      <c r="F548" s="1046"/>
      <c r="G548" s="562" t="s">
        <v>124</v>
      </c>
      <c r="H548" s="563"/>
      <c r="I548" s="564"/>
      <c r="J548" s="218" t="s">
        <v>705</v>
      </c>
      <c r="K548" s="219" t="s">
        <v>724</v>
      </c>
      <c r="L548" s="219"/>
      <c r="M548" s="220"/>
      <c r="O548" s="536"/>
      <c r="P548" s="537"/>
      <c r="Q548" s="537"/>
      <c r="R548" s="537"/>
      <c r="S548" s="538"/>
    </row>
    <row r="549" spans="2:19" ht="24.95" customHeight="1" x14ac:dyDescent="0.25">
      <c r="B549" s="1104" t="s">
        <v>273</v>
      </c>
      <c r="C549" s="565" t="s">
        <v>125</v>
      </c>
      <c r="D549" s="566"/>
      <c r="E549" s="937" t="s">
        <v>126</v>
      </c>
      <c r="F549" s="1103"/>
      <c r="G549" s="847" t="s">
        <v>122</v>
      </c>
      <c r="H549" s="848"/>
      <c r="I549" s="900"/>
      <c r="J549" s="221" t="s">
        <v>706</v>
      </c>
      <c r="K549" s="222" t="s">
        <v>719</v>
      </c>
      <c r="L549" s="222" t="s">
        <v>731</v>
      </c>
      <c r="M549" s="223"/>
      <c r="O549" s="536"/>
      <c r="P549" s="537"/>
      <c r="Q549" s="537"/>
      <c r="R549" s="537"/>
      <c r="S549" s="538"/>
    </row>
    <row r="550" spans="2:19" ht="35.1" customHeight="1" x14ac:dyDescent="0.25">
      <c r="B550" s="1090"/>
      <c r="C550" s="567"/>
      <c r="D550" s="568"/>
      <c r="E550" s="1100"/>
      <c r="F550" s="1043"/>
      <c r="G550" s="514" t="s">
        <v>123</v>
      </c>
      <c r="H550" s="515"/>
      <c r="I550" s="516"/>
      <c r="J550" s="215" t="s">
        <v>707</v>
      </c>
      <c r="K550" s="216" t="s">
        <v>723</v>
      </c>
      <c r="L550" s="444" t="s">
        <v>732</v>
      </c>
      <c r="M550" s="217"/>
      <c r="O550" s="536"/>
      <c r="P550" s="537"/>
      <c r="Q550" s="537"/>
      <c r="R550" s="537"/>
      <c r="S550" s="538"/>
    </row>
    <row r="551" spans="2:19" ht="24.95" customHeight="1" thickBot="1" x14ac:dyDescent="0.3">
      <c r="B551" s="1099"/>
      <c r="C551" s="569"/>
      <c r="D551" s="570"/>
      <c r="E551" s="1101"/>
      <c r="F551" s="1102"/>
      <c r="G551" s="562" t="s">
        <v>124</v>
      </c>
      <c r="H551" s="563"/>
      <c r="I551" s="564"/>
      <c r="J551" s="224" t="s">
        <v>708</v>
      </c>
      <c r="K551" s="225" t="s">
        <v>720</v>
      </c>
      <c r="L551" s="225"/>
      <c r="M551" s="226"/>
      <c r="O551" s="536"/>
      <c r="P551" s="537"/>
      <c r="Q551" s="537"/>
      <c r="R551" s="537"/>
      <c r="S551" s="538"/>
    </row>
    <row r="552" spans="2:19" ht="15" customHeight="1" x14ac:dyDescent="0.25">
      <c r="B552" s="1089" t="s">
        <v>274</v>
      </c>
      <c r="C552" s="565" t="s">
        <v>127</v>
      </c>
      <c r="D552" s="566"/>
      <c r="E552" s="1024" t="s">
        <v>128</v>
      </c>
      <c r="F552" s="1026"/>
      <c r="G552" s="847" t="s">
        <v>122</v>
      </c>
      <c r="H552" s="848"/>
      <c r="I552" s="900"/>
      <c r="J552" s="212" t="s">
        <v>709</v>
      </c>
      <c r="K552" s="213" t="s">
        <v>721</v>
      </c>
      <c r="L552" s="213"/>
      <c r="M552" s="214"/>
      <c r="O552" s="536"/>
      <c r="P552" s="537"/>
      <c r="Q552" s="537"/>
      <c r="R552" s="537"/>
      <c r="S552" s="538"/>
    </row>
    <row r="553" spans="2:19" ht="42.75" x14ac:dyDescent="0.25">
      <c r="B553" s="1090"/>
      <c r="C553" s="567"/>
      <c r="D553" s="568"/>
      <c r="E553" s="1100"/>
      <c r="F553" s="1043"/>
      <c r="G553" s="514" t="s">
        <v>123</v>
      </c>
      <c r="H553" s="515"/>
      <c r="I553" s="516"/>
      <c r="J553" s="215" t="s">
        <v>710</v>
      </c>
      <c r="K553" s="216" t="s">
        <v>722</v>
      </c>
      <c r="L553" s="216" t="s">
        <v>733</v>
      </c>
      <c r="M553" s="217" t="s">
        <v>737</v>
      </c>
      <c r="O553" s="536"/>
      <c r="P553" s="537"/>
      <c r="Q553" s="537"/>
      <c r="R553" s="537"/>
      <c r="S553" s="538"/>
    </row>
    <row r="554" spans="2:19" ht="29.25" thickBot="1" x14ac:dyDescent="0.3">
      <c r="B554" s="1091"/>
      <c r="C554" s="569"/>
      <c r="D554" s="570"/>
      <c r="E554" s="938"/>
      <c r="F554" s="1046"/>
      <c r="G554" s="562" t="s">
        <v>124</v>
      </c>
      <c r="H554" s="563"/>
      <c r="I554" s="564"/>
      <c r="J554" s="224" t="s">
        <v>711</v>
      </c>
      <c r="K554" s="225" t="s">
        <v>726</v>
      </c>
      <c r="L554" s="225" t="s">
        <v>734</v>
      </c>
      <c r="M554" s="446" t="s">
        <v>738</v>
      </c>
      <c r="O554" s="536"/>
      <c r="P554" s="537"/>
      <c r="Q554" s="537"/>
      <c r="R554" s="537"/>
      <c r="S554" s="538"/>
    </row>
    <row r="555" spans="2:19" ht="15" customHeight="1" x14ac:dyDescent="0.25">
      <c r="B555" s="577" t="s">
        <v>275</v>
      </c>
      <c r="C555" s="565" t="s">
        <v>129</v>
      </c>
      <c r="D555" s="566"/>
      <c r="E555" s="571" t="s">
        <v>270</v>
      </c>
      <c r="F555" s="572"/>
      <c r="G555" s="847" t="s">
        <v>122</v>
      </c>
      <c r="H555" s="848"/>
      <c r="I555" s="900"/>
      <c r="J555" s="212" t="s">
        <v>712</v>
      </c>
      <c r="K555" s="213" t="s">
        <v>727</v>
      </c>
      <c r="L555" s="213"/>
      <c r="M555" s="214"/>
      <c r="O555" s="536"/>
      <c r="P555" s="537"/>
      <c r="Q555" s="537"/>
      <c r="R555" s="537"/>
      <c r="S555" s="538"/>
    </row>
    <row r="556" spans="2:19" ht="28.5" x14ac:dyDescent="0.25">
      <c r="B556" s="578"/>
      <c r="C556" s="567"/>
      <c r="D556" s="568"/>
      <c r="E556" s="573"/>
      <c r="F556" s="574"/>
      <c r="G556" s="514" t="s">
        <v>123</v>
      </c>
      <c r="H556" s="515"/>
      <c r="I556" s="516"/>
      <c r="J556" s="441" t="s">
        <v>713</v>
      </c>
      <c r="K556" s="216" t="s">
        <v>728</v>
      </c>
      <c r="L556" s="444" t="s">
        <v>735</v>
      </c>
      <c r="M556" s="217"/>
      <c r="O556" s="536"/>
      <c r="P556" s="537"/>
      <c r="Q556" s="537"/>
      <c r="R556" s="537"/>
      <c r="S556" s="538"/>
    </row>
    <row r="557" spans="2:19" ht="29.25" thickBot="1" x14ac:dyDescent="0.3">
      <c r="B557" s="579"/>
      <c r="C557" s="569"/>
      <c r="D557" s="570"/>
      <c r="E557" s="575"/>
      <c r="F557" s="576"/>
      <c r="G557" s="562" t="s">
        <v>124</v>
      </c>
      <c r="H557" s="563"/>
      <c r="I557" s="564"/>
      <c r="J557" s="440" t="s">
        <v>714</v>
      </c>
      <c r="K557" s="219" t="s">
        <v>729</v>
      </c>
      <c r="L557" s="445" t="s">
        <v>736</v>
      </c>
      <c r="M557" s="220"/>
      <c r="O557" s="536"/>
      <c r="P557" s="537"/>
      <c r="Q557" s="537"/>
      <c r="R557" s="537"/>
      <c r="S557" s="538"/>
    </row>
    <row r="558" spans="2:19" ht="15" customHeight="1" x14ac:dyDescent="0.25">
      <c r="B558" s="1104" t="s">
        <v>276</v>
      </c>
      <c r="C558" s="565" t="s">
        <v>130</v>
      </c>
      <c r="D558" s="566"/>
      <c r="E558" s="1092" t="s">
        <v>131</v>
      </c>
      <c r="F558" s="1093"/>
      <c r="G558" s="847" t="s">
        <v>122</v>
      </c>
      <c r="H558" s="848"/>
      <c r="I558" s="900"/>
      <c r="J558" s="442" t="s">
        <v>715</v>
      </c>
      <c r="K558" s="222"/>
      <c r="L558" s="222"/>
      <c r="M558" s="223"/>
      <c r="O558" s="536"/>
      <c r="P558" s="537"/>
      <c r="Q558" s="537"/>
      <c r="R558" s="537"/>
      <c r="S558" s="538"/>
    </row>
    <row r="559" spans="2:19" x14ac:dyDescent="0.25">
      <c r="B559" s="1090"/>
      <c r="C559" s="567"/>
      <c r="D559" s="568"/>
      <c r="E559" s="1094"/>
      <c r="F559" s="1095"/>
      <c r="G559" s="514" t="s">
        <v>123</v>
      </c>
      <c r="H559" s="515"/>
      <c r="I559" s="516"/>
      <c r="J559" s="441" t="s">
        <v>716</v>
      </c>
      <c r="K559" s="216"/>
      <c r="L559" s="216"/>
      <c r="M559" s="217"/>
      <c r="O559" s="536"/>
      <c r="P559" s="537"/>
      <c r="Q559" s="537"/>
      <c r="R559" s="537"/>
      <c r="S559" s="538"/>
    </row>
    <row r="560" spans="2:19" ht="15.75" thickBot="1" x14ac:dyDescent="0.3">
      <c r="B560" s="1091"/>
      <c r="C560" s="569"/>
      <c r="D560" s="570"/>
      <c r="E560" s="1096"/>
      <c r="F560" s="1097"/>
      <c r="G560" s="562" t="s">
        <v>124</v>
      </c>
      <c r="H560" s="563"/>
      <c r="I560" s="564"/>
      <c r="J560" s="440" t="s">
        <v>717</v>
      </c>
      <c r="K560" s="219"/>
      <c r="L560" s="219"/>
      <c r="M560" s="220"/>
      <c r="O560" s="539"/>
      <c r="P560" s="540"/>
      <c r="Q560" s="540"/>
      <c r="R560" s="540"/>
      <c r="S560" s="541"/>
    </row>
    <row r="561" spans="2:19" ht="17.25" customHeight="1" x14ac:dyDescent="0.25">
      <c r="B561" s="31"/>
      <c r="C561" s="32"/>
      <c r="D561" s="33"/>
      <c r="E561" s="34"/>
      <c r="F561" s="34"/>
      <c r="G561" s="35"/>
      <c r="H561" s="35"/>
      <c r="I561" s="35"/>
      <c r="J561" s="36"/>
      <c r="K561" s="36"/>
      <c r="L561" s="17"/>
      <c r="M561" s="17"/>
      <c r="N561" s="17"/>
    </row>
    <row r="562" spans="2:19" ht="17.25" customHeight="1" x14ac:dyDescent="0.25">
      <c r="B562" s="647" t="s">
        <v>132</v>
      </c>
      <c r="C562" s="647"/>
      <c r="D562" s="647"/>
      <c r="E562" s="647"/>
      <c r="F562" s="647"/>
      <c r="G562" s="647"/>
      <c r="H562" s="647"/>
      <c r="I562" s="647"/>
      <c r="J562" s="647"/>
      <c r="K562" s="647"/>
      <c r="L562" s="647"/>
      <c r="M562" s="647"/>
      <c r="N562" s="647"/>
      <c r="O562" s="647"/>
      <c r="P562" s="647"/>
      <c r="Q562" s="647"/>
      <c r="R562" s="647"/>
      <c r="S562" s="647"/>
    </row>
    <row r="563" spans="2:19" ht="17.25" customHeight="1" x14ac:dyDescent="0.25">
      <c r="B563" s="647"/>
      <c r="C563" s="647"/>
      <c r="D563" s="647"/>
      <c r="E563" s="647"/>
      <c r="F563" s="647"/>
      <c r="G563" s="647"/>
      <c r="H563" s="647"/>
      <c r="I563" s="647"/>
      <c r="J563" s="647"/>
      <c r="K563" s="647"/>
      <c r="L563" s="647"/>
      <c r="M563" s="647"/>
      <c r="N563" s="647"/>
      <c r="O563" s="647"/>
      <c r="P563" s="647"/>
      <c r="Q563" s="647"/>
      <c r="R563" s="647"/>
      <c r="S563" s="647"/>
    </row>
    <row r="564" spans="2:19" ht="17.25" customHeight="1" x14ac:dyDescent="0.25"/>
    <row r="565" spans="2:19" ht="17.25" customHeight="1" x14ac:dyDescent="0.25">
      <c r="B565" s="646" t="s">
        <v>133</v>
      </c>
      <c r="C565" s="646"/>
      <c r="D565" s="646"/>
      <c r="E565" s="646"/>
      <c r="F565" s="18"/>
      <c r="G565" s="18"/>
      <c r="H565" s="18"/>
      <c r="I565" s="18"/>
      <c r="J565" s="19"/>
      <c r="K565" s="19"/>
      <c r="L565" s="20"/>
      <c r="M565" s="20"/>
      <c r="N565" s="20"/>
      <c r="O565" s="20"/>
      <c r="P565" s="20"/>
      <c r="Q565" s="20"/>
      <c r="R565" s="20"/>
    </row>
    <row r="566" spans="2:19" ht="17.25" customHeight="1" thickBot="1" x14ac:dyDescent="0.3">
      <c r="B566" s="1098" t="s">
        <v>134</v>
      </c>
      <c r="C566" s="1098"/>
      <c r="D566" s="1098"/>
      <c r="E566" s="185"/>
      <c r="F566" s="185"/>
      <c r="G566" s="185"/>
      <c r="H566" s="185"/>
      <c r="I566" s="185"/>
      <c r="J566" s="49"/>
      <c r="K566" s="49"/>
      <c r="L566" s="186"/>
      <c r="M566" s="186"/>
      <c r="N566" s="187"/>
      <c r="O566" s="187"/>
      <c r="P566" s="187"/>
      <c r="Q566" s="899" t="s">
        <v>135</v>
      </c>
      <c r="R566" s="899"/>
      <c r="S566" s="899"/>
    </row>
    <row r="567" spans="2:19" ht="17.25" customHeight="1" x14ac:dyDescent="0.25">
      <c r="B567" s="878" t="s">
        <v>739</v>
      </c>
      <c r="C567" s="879"/>
      <c r="D567" s="879"/>
      <c r="E567" s="879"/>
      <c r="F567" s="879"/>
      <c r="G567" s="879"/>
      <c r="H567" s="879"/>
      <c r="I567" s="879"/>
      <c r="J567" s="880"/>
      <c r="K567" s="878" t="s">
        <v>740</v>
      </c>
      <c r="L567" s="879"/>
      <c r="M567" s="879"/>
      <c r="N567" s="879"/>
      <c r="O567" s="879"/>
      <c r="P567" s="879"/>
      <c r="Q567" s="879"/>
      <c r="R567" s="879"/>
      <c r="S567" s="880"/>
    </row>
    <row r="568" spans="2:19" ht="17.25" customHeight="1" x14ac:dyDescent="0.25">
      <c r="B568" s="881"/>
      <c r="C568" s="882"/>
      <c r="D568" s="882"/>
      <c r="E568" s="882"/>
      <c r="F568" s="882"/>
      <c r="G568" s="882"/>
      <c r="H568" s="882"/>
      <c r="I568" s="882"/>
      <c r="J568" s="883"/>
      <c r="K568" s="881"/>
      <c r="L568" s="882"/>
      <c r="M568" s="882"/>
      <c r="N568" s="882"/>
      <c r="O568" s="882"/>
      <c r="P568" s="882"/>
      <c r="Q568" s="882"/>
      <c r="R568" s="882"/>
      <c r="S568" s="883"/>
    </row>
    <row r="569" spans="2:19" ht="17.25" customHeight="1" x14ac:dyDescent="0.25">
      <c r="B569" s="881"/>
      <c r="C569" s="882"/>
      <c r="D569" s="882"/>
      <c r="E569" s="882"/>
      <c r="F569" s="882"/>
      <c r="G569" s="882"/>
      <c r="H569" s="882"/>
      <c r="I569" s="882"/>
      <c r="J569" s="883"/>
      <c r="K569" s="881"/>
      <c r="L569" s="882"/>
      <c r="M569" s="882"/>
      <c r="N569" s="882"/>
      <c r="O569" s="882"/>
      <c r="P569" s="882"/>
      <c r="Q569" s="882"/>
      <c r="R569" s="882"/>
      <c r="S569" s="883"/>
    </row>
    <row r="570" spans="2:19" ht="17.25" customHeight="1" x14ac:dyDescent="0.25">
      <c r="B570" s="881"/>
      <c r="C570" s="882"/>
      <c r="D570" s="882"/>
      <c r="E570" s="882"/>
      <c r="F570" s="882"/>
      <c r="G570" s="882"/>
      <c r="H570" s="882"/>
      <c r="I570" s="882"/>
      <c r="J570" s="883"/>
      <c r="K570" s="881"/>
      <c r="L570" s="882"/>
      <c r="M570" s="882"/>
      <c r="N570" s="882"/>
      <c r="O570" s="882"/>
      <c r="P570" s="882"/>
      <c r="Q570" s="882"/>
      <c r="R570" s="882"/>
      <c r="S570" s="883"/>
    </row>
    <row r="571" spans="2:19" ht="17.25" customHeight="1" x14ac:dyDescent="0.25">
      <c r="B571" s="881"/>
      <c r="C571" s="882"/>
      <c r="D571" s="882"/>
      <c r="E571" s="882"/>
      <c r="F571" s="882"/>
      <c r="G571" s="882"/>
      <c r="H571" s="882"/>
      <c r="I571" s="882"/>
      <c r="J571" s="883"/>
      <c r="K571" s="881"/>
      <c r="L571" s="882"/>
      <c r="M571" s="882"/>
      <c r="N571" s="882"/>
      <c r="O571" s="882"/>
      <c r="P571" s="882"/>
      <c r="Q571" s="882"/>
      <c r="R571" s="882"/>
      <c r="S571" s="883"/>
    </row>
    <row r="572" spans="2:19" ht="17.25" customHeight="1" x14ac:dyDescent="0.25">
      <c r="B572" s="881"/>
      <c r="C572" s="882"/>
      <c r="D572" s="882"/>
      <c r="E572" s="882"/>
      <c r="F572" s="882"/>
      <c r="G572" s="882"/>
      <c r="H572" s="882"/>
      <c r="I572" s="882"/>
      <c r="J572" s="883"/>
      <c r="K572" s="881"/>
      <c r="L572" s="882"/>
      <c r="M572" s="882"/>
      <c r="N572" s="882"/>
      <c r="O572" s="882"/>
      <c r="P572" s="882"/>
      <c r="Q572" s="882"/>
      <c r="R572" s="882"/>
      <c r="S572" s="883"/>
    </row>
    <row r="573" spans="2:19" ht="17.25" customHeight="1" x14ac:dyDescent="0.25">
      <c r="B573" s="881"/>
      <c r="C573" s="882"/>
      <c r="D573" s="882"/>
      <c r="E573" s="882"/>
      <c r="F573" s="882"/>
      <c r="G573" s="882"/>
      <c r="H573" s="882"/>
      <c r="I573" s="882"/>
      <c r="J573" s="883"/>
      <c r="K573" s="881"/>
      <c r="L573" s="882"/>
      <c r="M573" s="882"/>
      <c r="N573" s="882"/>
      <c r="O573" s="882"/>
      <c r="P573" s="882"/>
      <c r="Q573" s="882"/>
      <c r="R573" s="882"/>
      <c r="S573" s="883"/>
    </row>
    <row r="574" spans="2:19" ht="17.25" customHeight="1" thickBot="1" x14ac:dyDescent="0.3">
      <c r="B574" s="884"/>
      <c r="C574" s="885"/>
      <c r="D574" s="885"/>
      <c r="E574" s="885"/>
      <c r="F574" s="885"/>
      <c r="G574" s="885"/>
      <c r="H574" s="885"/>
      <c r="I574" s="885"/>
      <c r="J574" s="886"/>
      <c r="K574" s="884"/>
      <c r="L574" s="885"/>
      <c r="M574" s="885"/>
      <c r="N574" s="885"/>
      <c r="O574" s="885"/>
      <c r="P574" s="885"/>
      <c r="Q574" s="885"/>
      <c r="R574" s="885"/>
      <c r="S574" s="886"/>
    </row>
    <row r="575" spans="2:19" ht="17.25" customHeight="1" x14ac:dyDescent="0.25">
      <c r="B575" s="878" t="s">
        <v>741</v>
      </c>
      <c r="C575" s="879"/>
      <c r="D575" s="879"/>
      <c r="E575" s="879"/>
      <c r="F575" s="879"/>
      <c r="G575" s="879"/>
      <c r="H575" s="879"/>
      <c r="I575" s="879"/>
      <c r="J575" s="880"/>
      <c r="K575" s="878" t="s">
        <v>752</v>
      </c>
      <c r="L575" s="879"/>
      <c r="M575" s="879"/>
      <c r="N575" s="879"/>
      <c r="O575" s="879"/>
      <c r="P575" s="879"/>
      <c r="Q575" s="879"/>
      <c r="R575" s="879"/>
      <c r="S575" s="880"/>
    </row>
    <row r="576" spans="2:19" ht="17.25" customHeight="1" x14ac:dyDescent="0.25">
      <c r="B576" s="881"/>
      <c r="C576" s="882"/>
      <c r="D576" s="882"/>
      <c r="E576" s="882"/>
      <c r="F576" s="882"/>
      <c r="G576" s="882"/>
      <c r="H576" s="882"/>
      <c r="I576" s="882"/>
      <c r="J576" s="883"/>
      <c r="K576" s="881"/>
      <c r="L576" s="882"/>
      <c r="M576" s="882"/>
      <c r="N576" s="882"/>
      <c r="O576" s="882"/>
      <c r="P576" s="882"/>
      <c r="Q576" s="882"/>
      <c r="R576" s="882"/>
      <c r="S576" s="883"/>
    </row>
    <row r="577" spans="2:21" ht="17.25" customHeight="1" x14ac:dyDescent="0.25">
      <c r="B577" s="881"/>
      <c r="C577" s="882"/>
      <c r="D577" s="882"/>
      <c r="E577" s="882"/>
      <c r="F577" s="882"/>
      <c r="G577" s="882"/>
      <c r="H577" s="882"/>
      <c r="I577" s="882"/>
      <c r="J577" s="883"/>
      <c r="K577" s="881"/>
      <c r="L577" s="882"/>
      <c r="M577" s="882"/>
      <c r="N577" s="882"/>
      <c r="O577" s="882"/>
      <c r="P577" s="882"/>
      <c r="Q577" s="882"/>
      <c r="R577" s="882"/>
      <c r="S577" s="883"/>
    </row>
    <row r="578" spans="2:21" ht="17.25" customHeight="1" x14ac:dyDescent="0.25">
      <c r="B578" s="881"/>
      <c r="C578" s="882"/>
      <c r="D578" s="882"/>
      <c r="E578" s="882"/>
      <c r="F578" s="882"/>
      <c r="G578" s="882"/>
      <c r="H578" s="882"/>
      <c r="I578" s="882"/>
      <c r="J578" s="883"/>
      <c r="K578" s="881"/>
      <c r="L578" s="882"/>
      <c r="M578" s="882"/>
      <c r="N578" s="882"/>
      <c r="O578" s="882"/>
      <c r="P578" s="882"/>
      <c r="Q578" s="882"/>
      <c r="R578" s="882"/>
      <c r="S578" s="883"/>
    </row>
    <row r="579" spans="2:21" ht="17.25" customHeight="1" x14ac:dyDescent="0.25">
      <c r="B579" s="881"/>
      <c r="C579" s="882"/>
      <c r="D579" s="882"/>
      <c r="E579" s="882"/>
      <c r="F579" s="882"/>
      <c r="G579" s="882"/>
      <c r="H579" s="882"/>
      <c r="I579" s="882"/>
      <c r="J579" s="883"/>
      <c r="K579" s="881"/>
      <c r="L579" s="882"/>
      <c r="M579" s="882"/>
      <c r="N579" s="882"/>
      <c r="O579" s="882"/>
      <c r="P579" s="882"/>
      <c r="Q579" s="882"/>
      <c r="R579" s="882"/>
      <c r="S579" s="883"/>
    </row>
    <row r="580" spans="2:21" ht="17.25" customHeight="1" x14ac:dyDescent="0.25">
      <c r="B580" s="881"/>
      <c r="C580" s="882"/>
      <c r="D580" s="882"/>
      <c r="E580" s="882"/>
      <c r="F580" s="882"/>
      <c r="G580" s="882"/>
      <c r="H580" s="882"/>
      <c r="I580" s="882"/>
      <c r="J580" s="883"/>
      <c r="K580" s="881"/>
      <c r="L580" s="882"/>
      <c r="M580" s="882"/>
      <c r="N580" s="882"/>
      <c r="O580" s="882"/>
      <c r="P580" s="882"/>
      <c r="Q580" s="882"/>
      <c r="R580" s="882"/>
      <c r="S580" s="883"/>
    </row>
    <row r="581" spans="2:21" ht="17.25" customHeight="1" x14ac:dyDescent="0.25">
      <c r="B581" s="881"/>
      <c r="C581" s="882"/>
      <c r="D581" s="882"/>
      <c r="E581" s="882"/>
      <c r="F581" s="882"/>
      <c r="G581" s="882"/>
      <c r="H581" s="882"/>
      <c r="I581" s="882"/>
      <c r="J581" s="883"/>
      <c r="K581" s="881"/>
      <c r="L581" s="882"/>
      <c r="M581" s="882"/>
      <c r="N581" s="882"/>
      <c r="O581" s="882"/>
      <c r="P581" s="882"/>
      <c r="Q581" s="882"/>
      <c r="R581" s="882"/>
      <c r="S581" s="883"/>
    </row>
    <row r="582" spans="2:21" ht="17.25" customHeight="1" thickBot="1" x14ac:dyDescent="0.3">
      <c r="B582" s="884"/>
      <c r="C582" s="885"/>
      <c r="D582" s="885"/>
      <c r="E582" s="885"/>
      <c r="F582" s="885"/>
      <c r="G582" s="885"/>
      <c r="H582" s="885"/>
      <c r="I582" s="885"/>
      <c r="J582" s="886"/>
      <c r="K582" s="884"/>
      <c r="L582" s="885"/>
      <c r="M582" s="885"/>
      <c r="N582" s="885"/>
      <c r="O582" s="885"/>
      <c r="P582" s="885"/>
      <c r="Q582" s="885"/>
      <c r="R582" s="885"/>
      <c r="S582" s="886"/>
    </row>
    <row r="583" spans="2:21" ht="17.25" customHeight="1" x14ac:dyDescent="0.25">
      <c r="B583" s="898" t="s">
        <v>136</v>
      </c>
      <c r="C583" s="898"/>
      <c r="D583" s="898"/>
      <c r="E583" s="187"/>
      <c r="F583" s="187"/>
      <c r="G583" s="187"/>
      <c r="H583" s="187"/>
      <c r="I583" s="187"/>
      <c r="J583" s="49"/>
      <c r="K583" s="49"/>
      <c r="L583" s="186"/>
      <c r="M583" s="186"/>
      <c r="N583" s="187"/>
      <c r="O583" s="187"/>
      <c r="P583" s="187"/>
      <c r="Q583" s="898" t="s">
        <v>180</v>
      </c>
      <c r="R583" s="898"/>
      <c r="S583" s="898"/>
    </row>
    <row r="584" spans="2:21" ht="17.25" customHeight="1" x14ac:dyDescent="0.25">
      <c r="B584" s="20"/>
      <c r="C584" s="20"/>
      <c r="D584" s="20"/>
      <c r="E584" s="20"/>
      <c r="F584" s="20"/>
      <c r="G584" s="20"/>
      <c r="H584" s="20"/>
      <c r="I584" s="20"/>
      <c r="J584" s="19"/>
      <c r="K584" s="19"/>
      <c r="L584" s="20"/>
      <c r="M584" s="20"/>
      <c r="N584" s="20"/>
      <c r="O584" s="20"/>
      <c r="P584" s="20"/>
      <c r="Q584" s="20"/>
      <c r="R584" s="20"/>
    </row>
    <row r="585" spans="2:21" ht="17.25" customHeight="1" x14ac:dyDescent="0.25">
      <c r="B585" s="646" t="s">
        <v>137</v>
      </c>
      <c r="C585" s="646"/>
      <c r="D585" s="646"/>
      <c r="E585" s="646"/>
      <c r="F585" s="20"/>
      <c r="G585" s="20"/>
      <c r="H585" s="20"/>
      <c r="I585" s="20"/>
      <c r="J585" s="19"/>
      <c r="K585" s="19"/>
      <c r="L585" s="20"/>
      <c r="M585" s="20"/>
      <c r="N585" s="20"/>
      <c r="O585" s="20"/>
      <c r="P585" s="20"/>
      <c r="Q585" s="20"/>
      <c r="R585" s="20"/>
    </row>
    <row r="586" spans="2:21" s="5" customFormat="1" ht="17.25" customHeight="1" thickBot="1" x14ac:dyDescent="0.3">
      <c r="B586" s="1098" t="s">
        <v>134</v>
      </c>
      <c r="C586" s="1098"/>
      <c r="D586" s="1098"/>
      <c r="E586" s="185"/>
      <c r="F586" s="185"/>
      <c r="G586" s="185"/>
      <c r="H586" s="185"/>
      <c r="I586" s="185"/>
      <c r="J586" s="49"/>
      <c r="K586" s="49"/>
      <c r="L586" s="186"/>
      <c r="M586" s="186"/>
      <c r="N586" s="187"/>
      <c r="O586" s="187"/>
      <c r="P586" s="187"/>
      <c r="Q586" s="899" t="s">
        <v>135</v>
      </c>
      <c r="R586" s="899"/>
      <c r="S586" s="899"/>
      <c r="T586" s="188"/>
      <c r="U586" s="188"/>
    </row>
    <row r="587" spans="2:21" s="5" customFormat="1" ht="17.25" customHeight="1" x14ac:dyDescent="0.25">
      <c r="B587" s="878" t="s">
        <v>742</v>
      </c>
      <c r="C587" s="879"/>
      <c r="D587" s="879"/>
      <c r="E587" s="879"/>
      <c r="F587" s="879"/>
      <c r="G587" s="879"/>
      <c r="H587" s="879"/>
      <c r="I587" s="879"/>
      <c r="J587" s="880"/>
      <c r="K587" s="878" t="s">
        <v>745</v>
      </c>
      <c r="L587" s="879"/>
      <c r="M587" s="879"/>
      <c r="N587" s="879"/>
      <c r="O587" s="879"/>
      <c r="P587" s="879"/>
      <c r="Q587" s="879"/>
      <c r="R587" s="879"/>
      <c r="S587" s="880"/>
      <c r="T587" s="189"/>
      <c r="U587" s="189"/>
    </row>
    <row r="588" spans="2:21" s="5" customFormat="1" ht="17.25" customHeight="1" x14ac:dyDescent="0.25">
      <c r="B588" s="881"/>
      <c r="C588" s="882"/>
      <c r="D588" s="882"/>
      <c r="E588" s="882"/>
      <c r="F588" s="882"/>
      <c r="G588" s="882"/>
      <c r="H588" s="882"/>
      <c r="I588" s="882"/>
      <c r="J588" s="883"/>
      <c r="K588" s="881"/>
      <c r="L588" s="882"/>
      <c r="M588" s="882"/>
      <c r="N588" s="882"/>
      <c r="O588" s="882"/>
      <c r="P588" s="882"/>
      <c r="Q588" s="882"/>
      <c r="R588" s="882"/>
      <c r="S588" s="883"/>
      <c r="T588" s="189"/>
      <c r="U588" s="189"/>
    </row>
    <row r="589" spans="2:21" s="5" customFormat="1" ht="17.25" customHeight="1" x14ac:dyDescent="0.25">
      <c r="B589" s="881"/>
      <c r="C589" s="882"/>
      <c r="D589" s="882"/>
      <c r="E589" s="882"/>
      <c r="F589" s="882"/>
      <c r="G589" s="882"/>
      <c r="H589" s="882"/>
      <c r="I589" s="882"/>
      <c r="J589" s="883"/>
      <c r="K589" s="881"/>
      <c r="L589" s="882"/>
      <c r="M589" s="882"/>
      <c r="N589" s="882"/>
      <c r="O589" s="882"/>
      <c r="P589" s="882"/>
      <c r="Q589" s="882"/>
      <c r="R589" s="882"/>
      <c r="S589" s="883"/>
      <c r="T589" s="189"/>
      <c r="U589" s="189"/>
    </row>
    <row r="590" spans="2:21" s="5" customFormat="1" ht="17.25" customHeight="1" x14ac:dyDescent="0.25">
      <c r="B590" s="881"/>
      <c r="C590" s="882"/>
      <c r="D590" s="882"/>
      <c r="E590" s="882"/>
      <c r="F590" s="882"/>
      <c r="G590" s="882"/>
      <c r="H590" s="882"/>
      <c r="I590" s="882"/>
      <c r="J590" s="883"/>
      <c r="K590" s="881"/>
      <c r="L590" s="882"/>
      <c r="M590" s="882"/>
      <c r="N590" s="882"/>
      <c r="O590" s="882"/>
      <c r="P590" s="882"/>
      <c r="Q590" s="882"/>
      <c r="R590" s="882"/>
      <c r="S590" s="883"/>
      <c r="T590" s="189"/>
      <c r="U590" s="189"/>
    </row>
    <row r="591" spans="2:21" s="5" customFormat="1" ht="17.25" customHeight="1" x14ac:dyDescent="0.25">
      <c r="B591" s="881"/>
      <c r="C591" s="882"/>
      <c r="D591" s="882"/>
      <c r="E591" s="882"/>
      <c r="F591" s="882"/>
      <c r="G591" s="882"/>
      <c r="H591" s="882"/>
      <c r="I591" s="882"/>
      <c r="J591" s="883"/>
      <c r="K591" s="881"/>
      <c r="L591" s="882"/>
      <c r="M591" s="882"/>
      <c r="N591" s="882"/>
      <c r="O591" s="882"/>
      <c r="P591" s="882"/>
      <c r="Q591" s="882"/>
      <c r="R591" s="882"/>
      <c r="S591" s="883"/>
      <c r="T591" s="189"/>
      <c r="U591" s="189"/>
    </row>
    <row r="592" spans="2:21" s="5" customFormat="1" ht="17.25" customHeight="1" x14ac:dyDescent="0.25">
      <c r="B592" s="881"/>
      <c r="C592" s="882"/>
      <c r="D592" s="882"/>
      <c r="E592" s="882"/>
      <c r="F592" s="882"/>
      <c r="G592" s="882"/>
      <c r="H592" s="882"/>
      <c r="I592" s="882"/>
      <c r="J592" s="883"/>
      <c r="K592" s="881"/>
      <c r="L592" s="882"/>
      <c r="M592" s="882"/>
      <c r="N592" s="882"/>
      <c r="O592" s="882"/>
      <c r="P592" s="882"/>
      <c r="Q592" s="882"/>
      <c r="R592" s="882"/>
      <c r="S592" s="883"/>
      <c r="T592" s="189"/>
      <c r="U592" s="189"/>
    </row>
    <row r="593" spans="2:21" s="5" customFormat="1" ht="17.25" customHeight="1" x14ac:dyDescent="0.25">
      <c r="B593" s="881"/>
      <c r="C593" s="882"/>
      <c r="D593" s="882"/>
      <c r="E593" s="882"/>
      <c r="F593" s="882"/>
      <c r="G593" s="882"/>
      <c r="H593" s="882"/>
      <c r="I593" s="882"/>
      <c r="J593" s="883"/>
      <c r="K593" s="881"/>
      <c r="L593" s="882"/>
      <c r="M593" s="882"/>
      <c r="N593" s="882"/>
      <c r="O593" s="882"/>
      <c r="P593" s="882"/>
      <c r="Q593" s="882"/>
      <c r="R593" s="882"/>
      <c r="S593" s="883"/>
      <c r="T593" s="189"/>
      <c r="U593" s="189"/>
    </row>
    <row r="594" spans="2:21" s="5" customFormat="1" ht="17.25" customHeight="1" thickBot="1" x14ac:dyDescent="0.3">
      <c r="B594" s="884"/>
      <c r="C594" s="885"/>
      <c r="D594" s="885"/>
      <c r="E594" s="885"/>
      <c r="F594" s="885"/>
      <c r="G594" s="885"/>
      <c r="H594" s="885"/>
      <c r="I594" s="885"/>
      <c r="J594" s="886"/>
      <c r="K594" s="884"/>
      <c r="L594" s="885"/>
      <c r="M594" s="885"/>
      <c r="N594" s="885"/>
      <c r="O594" s="885"/>
      <c r="P594" s="885"/>
      <c r="Q594" s="885"/>
      <c r="R594" s="885"/>
      <c r="S594" s="886"/>
      <c r="T594" s="189"/>
      <c r="U594" s="189"/>
    </row>
    <row r="595" spans="2:21" s="5" customFormat="1" ht="17.25" customHeight="1" x14ac:dyDescent="0.25">
      <c r="B595" s="878" t="s">
        <v>743</v>
      </c>
      <c r="C595" s="879"/>
      <c r="D595" s="879"/>
      <c r="E595" s="879"/>
      <c r="F595" s="879"/>
      <c r="G595" s="879"/>
      <c r="H595" s="879"/>
      <c r="I595" s="879"/>
      <c r="J595" s="880"/>
      <c r="K595" s="878" t="s">
        <v>744</v>
      </c>
      <c r="L595" s="879"/>
      <c r="M595" s="879"/>
      <c r="N595" s="879"/>
      <c r="O595" s="879"/>
      <c r="P595" s="879"/>
      <c r="Q595" s="879"/>
      <c r="R595" s="879"/>
      <c r="S595" s="880"/>
      <c r="T595" s="189"/>
      <c r="U595" s="189"/>
    </row>
    <row r="596" spans="2:21" s="5" customFormat="1" ht="17.25" customHeight="1" x14ac:dyDescent="0.25">
      <c r="B596" s="881"/>
      <c r="C596" s="882"/>
      <c r="D596" s="882"/>
      <c r="E596" s="882"/>
      <c r="F596" s="882"/>
      <c r="G596" s="882"/>
      <c r="H596" s="882"/>
      <c r="I596" s="882"/>
      <c r="J596" s="883"/>
      <c r="K596" s="881"/>
      <c r="L596" s="882"/>
      <c r="M596" s="882"/>
      <c r="N596" s="882"/>
      <c r="O596" s="882"/>
      <c r="P596" s="882"/>
      <c r="Q596" s="882"/>
      <c r="R596" s="882"/>
      <c r="S596" s="883"/>
      <c r="T596" s="189"/>
      <c r="U596" s="189"/>
    </row>
    <row r="597" spans="2:21" s="5" customFormat="1" ht="17.25" customHeight="1" x14ac:dyDescent="0.25">
      <c r="B597" s="881"/>
      <c r="C597" s="882"/>
      <c r="D597" s="882"/>
      <c r="E597" s="882"/>
      <c r="F597" s="882"/>
      <c r="G597" s="882"/>
      <c r="H597" s="882"/>
      <c r="I597" s="882"/>
      <c r="J597" s="883"/>
      <c r="K597" s="881"/>
      <c r="L597" s="882"/>
      <c r="M597" s="882"/>
      <c r="N597" s="882"/>
      <c r="O597" s="882"/>
      <c r="P597" s="882"/>
      <c r="Q597" s="882"/>
      <c r="R597" s="882"/>
      <c r="S597" s="883"/>
      <c r="T597" s="189"/>
      <c r="U597" s="189"/>
    </row>
    <row r="598" spans="2:21" s="5" customFormat="1" ht="17.25" customHeight="1" x14ac:dyDescent="0.25">
      <c r="B598" s="881"/>
      <c r="C598" s="882"/>
      <c r="D598" s="882"/>
      <c r="E598" s="882"/>
      <c r="F598" s="882"/>
      <c r="G598" s="882"/>
      <c r="H598" s="882"/>
      <c r="I598" s="882"/>
      <c r="J598" s="883"/>
      <c r="K598" s="881"/>
      <c r="L598" s="882"/>
      <c r="M598" s="882"/>
      <c r="N598" s="882"/>
      <c r="O598" s="882"/>
      <c r="P598" s="882"/>
      <c r="Q598" s="882"/>
      <c r="R598" s="882"/>
      <c r="S598" s="883"/>
      <c r="T598" s="189"/>
      <c r="U598" s="189"/>
    </row>
    <row r="599" spans="2:21" s="5" customFormat="1" ht="17.25" customHeight="1" x14ac:dyDescent="0.25">
      <c r="B599" s="881"/>
      <c r="C599" s="882"/>
      <c r="D599" s="882"/>
      <c r="E599" s="882"/>
      <c r="F599" s="882"/>
      <c r="G599" s="882"/>
      <c r="H599" s="882"/>
      <c r="I599" s="882"/>
      <c r="J599" s="883"/>
      <c r="K599" s="881"/>
      <c r="L599" s="882"/>
      <c r="M599" s="882"/>
      <c r="N599" s="882"/>
      <c r="O599" s="882"/>
      <c r="P599" s="882"/>
      <c r="Q599" s="882"/>
      <c r="R599" s="882"/>
      <c r="S599" s="883"/>
      <c r="T599" s="189"/>
      <c r="U599" s="189"/>
    </row>
    <row r="600" spans="2:21" s="5" customFormat="1" ht="17.25" customHeight="1" x14ac:dyDescent="0.25">
      <c r="B600" s="881"/>
      <c r="C600" s="882"/>
      <c r="D600" s="882"/>
      <c r="E600" s="882"/>
      <c r="F600" s="882"/>
      <c r="G600" s="882"/>
      <c r="H600" s="882"/>
      <c r="I600" s="882"/>
      <c r="J600" s="883"/>
      <c r="K600" s="881"/>
      <c r="L600" s="882"/>
      <c r="M600" s="882"/>
      <c r="N600" s="882"/>
      <c r="O600" s="882"/>
      <c r="P600" s="882"/>
      <c r="Q600" s="882"/>
      <c r="R600" s="882"/>
      <c r="S600" s="883"/>
      <c r="T600" s="189"/>
      <c r="U600" s="189"/>
    </row>
    <row r="601" spans="2:21" s="5" customFormat="1" ht="17.25" customHeight="1" x14ac:dyDescent="0.25">
      <c r="B601" s="881"/>
      <c r="C601" s="882"/>
      <c r="D601" s="882"/>
      <c r="E601" s="882"/>
      <c r="F601" s="882"/>
      <c r="G601" s="882"/>
      <c r="H601" s="882"/>
      <c r="I601" s="882"/>
      <c r="J601" s="883"/>
      <c r="K601" s="881"/>
      <c r="L601" s="882"/>
      <c r="M601" s="882"/>
      <c r="N601" s="882"/>
      <c r="O601" s="882"/>
      <c r="P601" s="882"/>
      <c r="Q601" s="882"/>
      <c r="R601" s="882"/>
      <c r="S601" s="883"/>
      <c r="T601" s="189"/>
      <c r="U601" s="189"/>
    </row>
    <row r="602" spans="2:21" s="5" customFormat="1" ht="17.25" customHeight="1" thickBot="1" x14ac:dyDescent="0.3">
      <c r="B602" s="884"/>
      <c r="C602" s="885"/>
      <c r="D602" s="885"/>
      <c r="E602" s="885"/>
      <c r="F602" s="885"/>
      <c r="G602" s="885"/>
      <c r="H602" s="885"/>
      <c r="I602" s="885"/>
      <c r="J602" s="886"/>
      <c r="K602" s="884"/>
      <c r="L602" s="885"/>
      <c r="M602" s="885"/>
      <c r="N602" s="885"/>
      <c r="O602" s="885"/>
      <c r="P602" s="885"/>
      <c r="Q602" s="885"/>
      <c r="R602" s="885"/>
      <c r="S602" s="886"/>
      <c r="T602" s="189"/>
      <c r="U602" s="189"/>
    </row>
    <row r="603" spans="2:21" s="5" customFormat="1" ht="17.25" customHeight="1" x14ac:dyDescent="0.25">
      <c r="B603" s="898" t="s">
        <v>136</v>
      </c>
      <c r="C603" s="898"/>
      <c r="D603" s="898"/>
      <c r="E603" s="187"/>
      <c r="F603" s="187"/>
      <c r="G603" s="187"/>
      <c r="H603" s="187"/>
      <c r="I603" s="187"/>
      <c r="J603" s="49"/>
      <c r="K603" s="49"/>
      <c r="L603" s="186"/>
      <c r="M603" s="186"/>
      <c r="N603" s="187"/>
      <c r="O603" s="187"/>
      <c r="P603" s="187"/>
      <c r="Q603" s="898" t="s">
        <v>180</v>
      </c>
      <c r="R603" s="898"/>
      <c r="S603" s="898"/>
      <c r="T603" s="188"/>
      <c r="U603" s="188"/>
    </row>
    <row r="604" spans="2:21" ht="17.25" customHeight="1" x14ac:dyDescent="0.25">
      <c r="B604" s="187"/>
      <c r="C604" s="187"/>
      <c r="D604" s="187"/>
      <c r="E604" s="187"/>
      <c r="F604" s="187"/>
      <c r="G604" s="187"/>
      <c r="H604" s="187"/>
      <c r="I604" s="187"/>
      <c r="J604" s="186"/>
      <c r="K604" s="186"/>
      <c r="L604" s="187"/>
      <c r="M604" s="187"/>
      <c r="N604" s="187"/>
      <c r="O604" s="187"/>
      <c r="P604" s="187"/>
      <c r="Q604" s="187"/>
      <c r="R604" s="49"/>
      <c r="S604" s="49"/>
      <c r="T604" s="49"/>
      <c r="U604" s="49"/>
    </row>
    <row r="605" spans="2:21" ht="17.25" customHeight="1" x14ac:dyDescent="0.25">
      <c r="B605" s="646" t="s">
        <v>122</v>
      </c>
      <c r="C605" s="646"/>
      <c r="D605" s="646"/>
      <c r="E605" s="646"/>
    </row>
    <row r="606" spans="2:21" s="5" customFormat="1" ht="17.25" customHeight="1" thickBot="1" x14ac:dyDescent="0.3">
      <c r="B606" s="1098" t="s">
        <v>134</v>
      </c>
      <c r="C606" s="1098"/>
      <c r="D606" s="1098"/>
      <c r="E606" s="185"/>
      <c r="F606" s="185"/>
      <c r="G606" s="185"/>
      <c r="H606" s="185"/>
      <c r="I606" s="185"/>
      <c r="J606" s="49"/>
      <c r="K606" s="49"/>
      <c r="L606" s="186"/>
      <c r="M606" s="186"/>
      <c r="N606" s="187"/>
      <c r="O606" s="187"/>
      <c r="P606" s="187"/>
      <c r="Q606" s="899" t="s">
        <v>135</v>
      </c>
      <c r="R606" s="899"/>
      <c r="S606" s="899"/>
      <c r="T606" s="188"/>
      <c r="U606" s="188"/>
    </row>
    <row r="607" spans="2:21" s="5" customFormat="1" ht="17.25" customHeight="1" x14ac:dyDescent="0.25">
      <c r="B607" s="878" t="s">
        <v>750</v>
      </c>
      <c r="C607" s="879"/>
      <c r="D607" s="879"/>
      <c r="E607" s="879"/>
      <c r="F607" s="879"/>
      <c r="G607" s="879"/>
      <c r="H607" s="879"/>
      <c r="I607" s="879"/>
      <c r="J607" s="880"/>
      <c r="K607" s="878" t="s">
        <v>751</v>
      </c>
      <c r="L607" s="879"/>
      <c r="M607" s="879"/>
      <c r="N607" s="879"/>
      <c r="O607" s="879"/>
      <c r="P607" s="879"/>
      <c r="Q607" s="879"/>
      <c r="R607" s="879"/>
      <c r="S607" s="880"/>
      <c r="T607" s="189"/>
      <c r="U607" s="189"/>
    </row>
    <row r="608" spans="2:21" s="5" customFormat="1" ht="17.25" customHeight="1" x14ac:dyDescent="0.25">
      <c r="B608" s="881"/>
      <c r="C608" s="882"/>
      <c r="D608" s="882"/>
      <c r="E608" s="882"/>
      <c r="F608" s="882"/>
      <c r="G608" s="882"/>
      <c r="H608" s="882"/>
      <c r="I608" s="882"/>
      <c r="J608" s="883"/>
      <c r="K608" s="881"/>
      <c r="L608" s="882"/>
      <c r="M608" s="882"/>
      <c r="N608" s="882"/>
      <c r="O608" s="882"/>
      <c r="P608" s="882"/>
      <c r="Q608" s="882"/>
      <c r="R608" s="882"/>
      <c r="S608" s="883"/>
      <c r="T608" s="189"/>
      <c r="U608" s="189"/>
    </row>
    <row r="609" spans="2:21" s="5" customFormat="1" ht="17.25" customHeight="1" x14ac:dyDescent="0.25">
      <c r="B609" s="881"/>
      <c r="C609" s="882"/>
      <c r="D609" s="882"/>
      <c r="E609" s="882"/>
      <c r="F609" s="882"/>
      <c r="G609" s="882"/>
      <c r="H609" s="882"/>
      <c r="I609" s="882"/>
      <c r="J609" s="883"/>
      <c r="K609" s="881"/>
      <c r="L609" s="882"/>
      <c r="M609" s="882"/>
      <c r="N609" s="882"/>
      <c r="O609" s="882"/>
      <c r="P609" s="882"/>
      <c r="Q609" s="882"/>
      <c r="R609" s="882"/>
      <c r="S609" s="883"/>
      <c r="T609" s="189"/>
      <c r="U609" s="189"/>
    </row>
    <row r="610" spans="2:21" s="5" customFormat="1" ht="17.25" customHeight="1" x14ac:dyDescent="0.25">
      <c r="B610" s="881"/>
      <c r="C610" s="882"/>
      <c r="D610" s="882"/>
      <c r="E610" s="882"/>
      <c r="F610" s="882"/>
      <c r="G610" s="882"/>
      <c r="H610" s="882"/>
      <c r="I610" s="882"/>
      <c r="J610" s="883"/>
      <c r="K610" s="881"/>
      <c r="L610" s="882"/>
      <c r="M610" s="882"/>
      <c r="N610" s="882"/>
      <c r="O610" s="882"/>
      <c r="P610" s="882"/>
      <c r="Q610" s="882"/>
      <c r="R610" s="882"/>
      <c r="S610" s="883"/>
      <c r="T610" s="189"/>
      <c r="U610" s="189"/>
    </row>
    <row r="611" spans="2:21" s="5" customFormat="1" ht="17.25" customHeight="1" x14ac:dyDescent="0.25">
      <c r="B611" s="881"/>
      <c r="C611" s="882"/>
      <c r="D611" s="882"/>
      <c r="E611" s="882"/>
      <c r="F611" s="882"/>
      <c r="G611" s="882"/>
      <c r="H611" s="882"/>
      <c r="I611" s="882"/>
      <c r="J611" s="883"/>
      <c r="K611" s="881"/>
      <c r="L611" s="882"/>
      <c r="M611" s="882"/>
      <c r="N611" s="882"/>
      <c r="O611" s="882"/>
      <c r="P611" s="882"/>
      <c r="Q611" s="882"/>
      <c r="R611" s="882"/>
      <c r="S611" s="883"/>
      <c r="T611" s="189"/>
      <c r="U611" s="189"/>
    </row>
    <row r="612" spans="2:21" s="5" customFormat="1" ht="17.25" customHeight="1" x14ac:dyDescent="0.25">
      <c r="B612" s="881"/>
      <c r="C612" s="882"/>
      <c r="D612" s="882"/>
      <c r="E612" s="882"/>
      <c r="F612" s="882"/>
      <c r="G612" s="882"/>
      <c r="H612" s="882"/>
      <c r="I612" s="882"/>
      <c r="J612" s="883"/>
      <c r="K612" s="881"/>
      <c r="L612" s="882"/>
      <c r="M612" s="882"/>
      <c r="N612" s="882"/>
      <c r="O612" s="882"/>
      <c r="P612" s="882"/>
      <c r="Q612" s="882"/>
      <c r="R612" s="882"/>
      <c r="S612" s="883"/>
      <c r="T612" s="189"/>
      <c r="U612" s="189"/>
    </row>
    <row r="613" spans="2:21" s="5" customFormat="1" ht="17.25" customHeight="1" x14ac:dyDescent="0.25">
      <c r="B613" s="881"/>
      <c r="C613" s="882"/>
      <c r="D613" s="882"/>
      <c r="E613" s="882"/>
      <c r="F613" s="882"/>
      <c r="G613" s="882"/>
      <c r="H613" s="882"/>
      <c r="I613" s="882"/>
      <c r="J613" s="883"/>
      <c r="K613" s="881"/>
      <c r="L613" s="882"/>
      <c r="M613" s="882"/>
      <c r="N613" s="882"/>
      <c r="O613" s="882"/>
      <c r="P613" s="882"/>
      <c r="Q613" s="882"/>
      <c r="R613" s="882"/>
      <c r="S613" s="883"/>
      <c r="T613" s="189"/>
      <c r="U613" s="189"/>
    </row>
    <row r="614" spans="2:21" s="5" customFormat="1" ht="17.25" customHeight="1" thickBot="1" x14ac:dyDescent="0.3">
      <c r="B614" s="884"/>
      <c r="C614" s="885"/>
      <c r="D614" s="885"/>
      <c r="E614" s="885"/>
      <c r="F614" s="885"/>
      <c r="G614" s="885"/>
      <c r="H614" s="885"/>
      <c r="I614" s="885"/>
      <c r="J614" s="886"/>
      <c r="K614" s="884"/>
      <c r="L614" s="885"/>
      <c r="M614" s="885"/>
      <c r="N614" s="885"/>
      <c r="O614" s="885"/>
      <c r="P614" s="885"/>
      <c r="Q614" s="885"/>
      <c r="R614" s="885"/>
      <c r="S614" s="886"/>
      <c r="T614" s="189"/>
      <c r="U614" s="189"/>
    </row>
    <row r="615" spans="2:21" s="5" customFormat="1" ht="17.25" customHeight="1" x14ac:dyDescent="0.25">
      <c r="B615" s="878" t="s">
        <v>746</v>
      </c>
      <c r="C615" s="879"/>
      <c r="D615" s="879"/>
      <c r="E615" s="879"/>
      <c r="F615" s="879"/>
      <c r="G615" s="879"/>
      <c r="H615" s="879"/>
      <c r="I615" s="879"/>
      <c r="J615" s="880"/>
      <c r="K615" s="878" t="s">
        <v>747</v>
      </c>
      <c r="L615" s="879"/>
      <c r="M615" s="879"/>
      <c r="N615" s="879"/>
      <c r="O615" s="879"/>
      <c r="P615" s="879"/>
      <c r="Q615" s="879"/>
      <c r="R615" s="879"/>
      <c r="S615" s="880"/>
      <c r="T615" s="189"/>
      <c r="U615" s="189"/>
    </row>
    <row r="616" spans="2:21" s="5" customFormat="1" ht="17.25" customHeight="1" x14ac:dyDescent="0.25">
      <c r="B616" s="881"/>
      <c r="C616" s="882"/>
      <c r="D616" s="882"/>
      <c r="E616" s="882"/>
      <c r="F616" s="882"/>
      <c r="G616" s="882"/>
      <c r="H616" s="882"/>
      <c r="I616" s="882"/>
      <c r="J616" s="883"/>
      <c r="K616" s="881"/>
      <c r="L616" s="882"/>
      <c r="M616" s="882"/>
      <c r="N616" s="882"/>
      <c r="O616" s="882"/>
      <c r="P616" s="882"/>
      <c r="Q616" s="882"/>
      <c r="R616" s="882"/>
      <c r="S616" s="883"/>
      <c r="T616" s="189"/>
      <c r="U616" s="189"/>
    </row>
    <row r="617" spans="2:21" s="5" customFormat="1" ht="17.25" customHeight="1" x14ac:dyDescent="0.25">
      <c r="B617" s="881"/>
      <c r="C617" s="882"/>
      <c r="D617" s="882"/>
      <c r="E617" s="882"/>
      <c r="F617" s="882"/>
      <c r="G617" s="882"/>
      <c r="H617" s="882"/>
      <c r="I617" s="882"/>
      <c r="J617" s="883"/>
      <c r="K617" s="881"/>
      <c r="L617" s="882"/>
      <c r="M617" s="882"/>
      <c r="N617" s="882"/>
      <c r="O617" s="882"/>
      <c r="P617" s="882"/>
      <c r="Q617" s="882"/>
      <c r="R617" s="882"/>
      <c r="S617" s="883"/>
      <c r="T617" s="189"/>
      <c r="U617" s="189"/>
    </row>
    <row r="618" spans="2:21" s="5" customFormat="1" ht="17.25" customHeight="1" x14ac:dyDescent="0.25">
      <c r="B618" s="881"/>
      <c r="C618" s="882"/>
      <c r="D618" s="882"/>
      <c r="E618" s="882"/>
      <c r="F618" s="882"/>
      <c r="G618" s="882"/>
      <c r="H618" s="882"/>
      <c r="I618" s="882"/>
      <c r="J618" s="883"/>
      <c r="K618" s="881"/>
      <c r="L618" s="882"/>
      <c r="M618" s="882"/>
      <c r="N618" s="882"/>
      <c r="O618" s="882"/>
      <c r="P618" s="882"/>
      <c r="Q618" s="882"/>
      <c r="R618" s="882"/>
      <c r="S618" s="883"/>
      <c r="T618" s="189"/>
      <c r="U618" s="189"/>
    </row>
    <row r="619" spans="2:21" s="5" customFormat="1" ht="17.25" customHeight="1" x14ac:dyDescent="0.25">
      <c r="B619" s="881"/>
      <c r="C619" s="882"/>
      <c r="D619" s="882"/>
      <c r="E619" s="882"/>
      <c r="F619" s="882"/>
      <c r="G619" s="882"/>
      <c r="H619" s="882"/>
      <c r="I619" s="882"/>
      <c r="J619" s="883"/>
      <c r="K619" s="881"/>
      <c r="L619" s="882"/>
      <c r="M619" s="882"/>
      <c r="N619" s="882"/>
      <c r="O619" s="882"/>
      <c r="P619" s="882"/>
      <c r="Q619" s="882"/>
      <c r="R619" s="882"/>
      <c r="S619" s="883"/>
      <c r="T619" s="189"/>
      <c r="U619" s="189"/>
    </row>
    <row r="620" spans="2:21" s="5" customFormat="1" ht="17.25" customHeight="1" x14ac:dyDescent="0.25">
      <c r="B620" s="881"/>
      <c r="C620" s="882"/>
      <c r="D620" s="882"/>
      <c r="E620" s="882"/>
      <c r="F620" s="882"/>
      <c r="G620" s="882"/>
      <c r="H620" s="882"/>
      <c r="I620" s="882"/>
      <c r="J620" s="883"/>
      <c r="K620" s="881"/>
      <c r="L620" s="882"/>
      <c r="M620" s="882"/>
      <c r="N620" s="882"/>
      <c r="O620" s="882"/>
      <c r="P620" s="882"/>
      <c r="Q620" s="882"/>
      <c r="R620" s="882"/>
      <c r="S620" s="883"/>
      <c r="T620" s="189"/>
      <c r="U620" s="189"/>
    </row>
    <row r="621" spans="2:21" s="5" customFormat="1" ht="17.25" customHeight="1" x14ac:dyDescent="0.25">
      <c r="B621" s="881"/>
      <c r="C621" s="882"/>
      <c r="D621" s="882"/>
      <c r="E621" s="882"/>
      <c r="F621" s="882"/>
      <c r="G621" s="882"/>
      <c r="H621" s="882"/>
      <c r="I621" s="882"/>
      <c r="J621" s="883"/>
      <c r="K621" s="881"/>
      <c r="L621" s="882"/>
      <c r="M621" s="882"/>
      <c r="N621" s="882"/>
      <c r="O621" s="882"/>
      <c r="P621" s="882"/>
      <c r="Q621" s="882"/>
      <c r="R621" s="882"/>
      <c r="S621" s="883"/>
      <c r="T621" s="189"/>
      <c r="U621" s="189"/>
    </row>
    <row r="622" spans="2:21" s="5" customFormat="1" ht="17.25" customHeight="1" thickBot="1" x14ac:dyDescent="0.3">
      <c r="B622" s="884"/>
      <c r="C622" s="885"/>
      <c r="D622" s="885"/>
      <c r="E622" s="885"/>
      <c r="F622" s="885"/>
      <c r="G622" s="885"/>
      <c r="H622" s="885"/>
      <c r="I622" s="885"/>
      <c r="J622" s="886"/>
      <c r="K622" s="884"/>
      <c r="L622" s="885"/>
      <c r="M622" s="885"/>
      <c r="N622" s="885"/>
      <c r="O622" s="885"/>
      <c r="P622" s="885"/>
      <c r="Q622" s="885"/>
      <c r="R622" s="885"/>
      <c r="S622" s="886"/>
      <c r="T622" s="189"/>
      <c r="U622" s="189"/>
    </row>
    <row r="623" spans="2:21" s="5" customFormat="1" ht="17.25" customHeight="1" x14ac:dyDescent="0.25">
      <c r="B623" s="898" t="s">
        <v>136</v>
      </c>
      <c r="C623" s="898"/>
      <c r="D623" s="898"/>
      <c r="E623" s="187"/>
      <c r="F623" s="187"/>
      <c r="G623" s="187"/>
      <c r="H623" s="187"/>
      <c r="I623" s="187"/>
      <c r="J623" s="49"/>
      <c r="K623" s="49"/>
      <c r="L623" s="186"/>
      <c r="M623" s="186"/>
      <c r="N623" s="187"/>
      <c r="O623" s="187"/>
      <c r="P623" s="187"/>
      <c r="Q623" s="898" t="s">
        <v>180</v>
      </c>
      <c r="R623" s="898"/>
      <c r="S623" s="898"/>
      <c r="T623" s="188"/>
      <c r="U623" s="188"/>
    </row>
    <row r="624" spans="2:21" ht="17.25" customHeight="1" x14ac:dyDescent="0.25"/>
    <row r="625" spans="2:19" ht="17.25" customHeight="1" x14ac:dyDescent="0.25">
      <c r="B625" s="646" t="s">
        <v>268</v>
      </c>
      <c r="C625" s="646"/>
      <c r="D625" s="646"/>
      <c r="E625" s="646"/>
      <c r="F625" s="646"/>
      <c r="G625" s="646"/>
      <c r="H625" s="646"/>
      <c r="I625" s="646"/>
      <c r="J625" s="646"/>
      <c r="K625" s="646"/>
    </row>
    <row r="626" spans="2:19" ht="17.25" customHeight="1" thickBot="1" x14ac:dyDescent="0.3"/>
    <row r="627" spans="2:19" ht="17.25" customHeight="1" x14ac:dyDescent="0.25">
      <c r="B627" s="878" t="s">
        <v>748</v>
      </c>
      <c r="C627" s="879"/>
      <c r="D627" s="879"/>
      <c r="E627" s="879"/>
      <c r="F627" s="879"/>
      <c r="G627" s="879"/>
      <c r="H627" s="879"/>
      <c r="I627" s="879"/>
      <c r="J627" s="879"/>
      <c r="K627" s="879"/>
      <c r="L627" s="879"/>
      <c r="M627" s="879"/>
      <c r="N627" s="879"/>
      <c r="O627" s="879"/>
      <c r="P627" s="879"/>
      <c r="Q627" s="879"/>
      <c r="R627" s="879"/>
      <c r="S627" s="880"/>
    </row>
    <row r="628" spans="2:19" ht="17.25" customHeight="1" x14ac:dyDescent="0.25">
      <c r="B628" s="881"/>
      <c r="C628" s="882"/>
      <c r="D628" s="882"/>
      <c r="E628" s="882"/>
      <c r="F628" s="882"/>
      <c r="G628" s="882"/>
      <c r="H628" s="882"/>
      <c r="I628" s="882"/>
      <c r="J628" s="882"/>
      <c r="K628" s="882"/>
      <c r="L628" s="882"/>
      <c r="M628" s="882"/>
      <c r="N628" s="882"/>
      <c r="O628" s="882"/>
      <c r="P628" s="882"/>
      <c r="Q628" s="882"/>
      <c r="R628" s="882"/>
      <c r="S628" s="883"/>
    </row>
    <row r="629" spans="2:19" ht="17.25" customHeight="1" x14ac:dyDescent="0.25">
      <c r="B629" s="881"/>
      <c r="C629" s="882"/>
      <c r="D629" s="882"/>
      <c r="E629" s="882"/>
      <c r="F629" s="882"/>
      <c r="G629" s="882"/>
      <c r="H629" s="882"/>
      <c r="I629" s="882"/>
      <c r="J629" s="882"/>
      <c r="K629" s="882"/>
      <c r="L629" s="882"/>
      <c r="M629" s="882"/>
      <c r="N629" s="882"/>
      <c r="O629" s="882"/>
      <c r="P629" s="882"/>
      <c r="Q629" s="882"/>
      <c r="R629" s="882"/>
      <c r="S629" s="883"/>
    </row>
    <row r="630" spans="2:19" ht="17.25" customHeight="1" x14ac:dyDescent="0.25">
      <c r="B630" s="881"/>
      <c r="C630" s="882"/>
      <c r="D630" s="882"/>
      <c r="E630" s="882"/>
      <c r="F630" s="882"/>
      <c r="G630" s="882"/>
      <c r="H630" s="882"/>
      <c r="I630" s="882"/>
      <c r="J630" s="882"/>
      <c r="K630" s="882"/>
      <c r="L630" s="882"/>
      <c r="M630" s="882"/>
      <c r="N630" s="882"/>
      <c r="O630" s="882"/>
      <c r="P630" s="882"/>
      <c r="Q630" s="882"/>
      <c r="R630" s="882"/>
      <c r="S630" s="883"/>
    </row>
    <row r="631" spans="2:19" ht="17.25" customHeight="1" x14ac:dyDescent="0.25">
      <c r="B631" s="881"/>
      <c r="C631" s="882"/>
      <c r="D631" s="882"/>
      <c r="E631" s="882"/>
      <c r="F631" s="882"/>
      <c r="G631" s="882"/>
      <c r="H631" s="882"/>
      <c r="I631" s="882"/>
      <c r="J631" s="882"/>
      <c r="K631" s="882"/>
      <c r="L631" s="882"/>
      <c r="M631" s="882"/>
      <c r="N631" s="882"/>
      <c r="O631" s="882"/>
      <c r="P631" s="882"/>
      <c r="Q631" s="882"/>
      <c r="R631" s="882"/>
      <c r="S631" s="883"/>
    </row>
    <row r="632" spans="2:19" ht="17.25" customHeight="1" x14ac:dyDescent="0.25">
      <c r="B632" s="881"/>
      <c r="C632" s="882"/>
      <c r="D632" s="882"/>
      <c r="E632" s="882"/>
      <c r="F632" s="882"/>
      <c r="G632" s="882"/>
      <c r="H632" s="882"/>
      <c r="I632" s="882"/>
      <c r="J632" s="882"/>
      <c r="K632" s="882"/>
      <c r="L632" s="882"/>
      <c r="M632" s="882"/>
      <c r="N632" s="882"/>
      <c r="O632" s="882"/>
      <c r="P632" s="882"/>
      <c r="Q632" s="882"/>
      <c r="R632" s="882"/>
      <c r="S632" s="883"/>
    </row>
    <row r="633" spans="2:19" ht="17.25" customHeight="1" x14ac:dyDescent="0.25">
      <c r="B633" s="881"/>
      <c r="C633" s="882"/>
      <c r="D633" s="882"/>
      <c r="E633" s="882"/>
      <c r="F633" s="882"/>
      <c r="G633" s="882"/>
      <c r="H633" s="882"/>
      <c r="I633" s="882"/>
      <c r="J633" s="882"/>
      <c r="K633" s="882"/>
      <c r="L633" s="882"/>
      <c r="M633" s="882"/>
      <c r="N633" s="882"/>
      <c r="O633" s="882"/>
      <c r="P633" s="882"/>
      <c r="Q633" s="882"/>
      <c r="R633" s="882"/>
      <c r="S633" s="883"/>
    </row>
    <row r="634" spans="2:19" ht="17.25" customHeight="1" x14ac:dyDescent="0.25">
      <c r="B634" s="881"/>
      <c r="C634" s="882"/>
      <c r="D634" s="882"/>
      <c r="E634" s="882"/>
      <c r="F634" s="882"/>
      <c r="G634" s="882"/>
      <c r="H634" s="882"/>
      <c r="I634" s="882"/>
      <c r="J634" s="882"/>
      <c r="K634" s="882"/>
      <c r="L634" s="882"/>
      <c r="M634" s="882"/>
      <c r="N634" s="882"/>
      <c r="O634" s="882"/>
      <c r="P634" s="882"/>
      <c r="Q634" s="882"/>
      <c r="R634" s="882"/>
      <c r="S634" s="883"/>
    </row>
    <row r="635" spans="2:19" ht="17.25" customHeight="1" thickBot="1" x14ac:dyDescent="0.3">
      <c r="B635" s="884"/>
      <c r="C635" s="885"/>
      <c r="D635" s="885"/>
      <c r="E635" s="885"/>
      <c r="F635" s="885"/>
      <c r="G635" s="885"/>
      <c r="H635" s="885"/>
      <c r="I635" s="885"/>
      <c r="J635" s="885"/>
      <c r="K635" s="885"/>
      <c r="L635" s="885"/>
      <c r="M635" s="885"/>
      <c r="N635" s="885"/>
      <c r="O635" s="885"/>
      <c r="P635" s="885"/>
      <c r="Q635" s="885"/>
      <c r="R635" s="885"/>
      <c r="S635" s="886"/>
    </row>
    <row r="636" spans="2:19" ht="17.25" customHeight="1" x14ac:dyDescent="0.25"/>
    <row r="637" spans="2:19" ht="17.25" customHeight="1" x14ac:dyDescent="0.25">
      <c r="B637" s="646" t="s">
        <v>269</v>
      </c>
      <c r="C637" s="646"/>
      <c r="D637" s="646"/>
      <c r="E637" s="646"/>
      <c r="F637" s="646"/>
      <c r="G637" s="646"/>
      <c r="H637" s="646"/>
      <c r="I637" s="646"/>
      <c r="J637" s="646"/>
      <c r="K637" s="646"/>
    </row>
    <row r="638" spans="2:19" ht="17.25" customHeight="1" thickBot="1" x14ac:dyDescent="0.3"/>
    <row r="639" spans="2:19" ht="17.25" customHeight="1" x14ac:dyDescent="0.25">
      <c r="B639" s="878" t="s">
        <v>749</v>
      </c>
      <c r="C639" s="879"/>
      <c r="D639" s="879"/>
      <c r="E639" s="879"/>
      <c r="F639" s="879"/>
      <c r="G639" s="879"/>
      <c r="H639" s="879"/>
      <c r="I639" s="879"/>
      <c r="J639" s="879"/>
      <c r="K639" s="879"/>
      <c r="L639" s="879"/>
      <c r="M639" s="879"/>
      <c r="N639" s="879"/>
      <c r="O639" s="879"/>
      <c r="P639" s="879"/>
      <c r="Q639" s="879"/>
      <c r="R639" s="879"/>
      <c r="S639" s="880"/>
    </row>
    <row r="640" spans="2:19" ht="17.25" customHeight="1" x14ac:dyDescent="0.25">
      <c r="B640" s="881"/>
      <c r="C640" s="882"/>
      <c r="D640" s="882"/>
      <c r="E640" s="882"/>
      <c r="F640" s="882"/>
      <c r="G640" s="882"/>
      <c r="H640" s="882"/>
      <c r="I640" s="882"/>
      <c r="J640" s="882"/>
      <c r="K640" s="882"/>
      <c r="L640" s="882"/>
      <c r="M640" s="882"/>
      <c r="N640" s="882"/>
      <c r="O640" s="882"/>
      <c r="P640" s="882"/>
      <c r="Q640" s="882"/>
      <c r="R640" s="882"/>
      <c r="S640" s="883"/>
    </row>
    <row r="641" spans="1:19" ht="17.25" customHeight="1" x14ac:dyDescent="0.25">
      <c r="B641" s="881"/>
      <c r="C641" s="882"/>
      <c r="D641" s="882"/>
      <c r="E641" s="882"/>
      <c r="F641" s="882"/>
      <c r="G641" s="882"/>
      <c r="H641" s="882"/>
      <c r="I641" s="882"/>
      <c r="J641" s="882"/>
      <c r="K641" s="882"/>
      <c r="L641" s="882"/>
      <c r="M641" s="882"/>
      <c r="N641" s="882"/>
      <c r="O641" s="882"/>
      <c r="P641" s="882"/>
      <c r="Q641" s="882"/>
      <c r="R641" s="882"/>
      <c r="S641" s="883"/>
    </row>
    <row r="642" spans="1:19" ht="17.25" customHeight="1" x14ac:dyDescent="0.25">
      <c r="B642" s="881"/>
      <c r="C642" s="882"/>
      <c r="D642" s="882"/>
      <c r="E642" s="882"/>
      <c r="F642" s="882"/>
      <c r="G642" s="882"/>
      <c r="H642" s="882"/>
      <c r="I642" s="882"/>
      <c r="J642" s="882"/>
      <c r="K642" s="882"/>
      <c r="L642" s="882"/>
      <c r="M642" s="882"/>
      <c r="N642" s="882"/>
      <c r="O642" s="882"/>
      <c r="P642" s="882"/>
      <c r="Q642" s="882"/>
      <c r="R642" s="882"/>
      <c r="S642" s="883"/>
    </row>
    <row r="643" spans="1:19" ht="17.25" customHeight="1" x14ac:dyDescent="0.25">
      <c r="B643" s="881"/>
      <c r="C643" s="882"/>
      <c r="D643" s="882"/>
      <c r="E643" s="882"/>
      <c r="F643" s="882"/>
      <c r="G643" s="882"/>
      <c r="H643" s="882"/>
      <c r="I643" s="882"/>
      <c r="J643" s="882"/>
      <c r="K643" s="882"/>
      <c r="L643" s="882"/>
      <c r="M643" s="882"/>
      <c r="N643" s="882"/>
      <c r="O643" s="882"/>
      <c r="P643" s="882"/>
      <c r="Q643" s="882"/>
      <c r="R643" s="882"/>
      <c r="S643" s="883"/>
    </row>
    <row r="644" spans="1:19" ht="17.25" customHeight="1" x14ac:dyDescent="0.25">
      <c r="B644" s="881"/>
      <c r="C644" s="882"/>
      <c r="D644" s="882"/>
      <c r="E644" s="882"/>
      <c r="F644" s="882"/>
      <c r="G644" s="882"/>
      <c r="H644" s="882"/>
      <c r="I644" s="882"/>
      <c r="J644" s="882"/>
      <c r="K644" s="882"/>
      <c r="L644" s="882"/>
      <c r="M644" s="882"/>
      <c r="N644" s="882"/>
      <c r="O644" s="882"/>
      <c r="P644" s="882"/>
      <c r="Q644" s="882"/>
      <c r="R644" s="882"/>
      <c r="S644" s="883"/>
    </row>
    <row r="645" spans="1:19" ht="17.25" customHeight="1" x14ac:dyDescent="0.25">
      <c r="B645" s="881"/>
      <c r="C645" s="882"/>
      <c r="D645" s="882"/>
      <c r="E645" s="882"/>
      <c r="F645" s="882"/>
      <c r="G645" s="882"/>
      <c r="H645" s="882"/>
      <c r="I645" s="882"/>
      <c r="J645" s="882"/>
      <c r="K645" s="882"/>
      <c r="L645" s="882"/>
      <c r="M645" s="882"/>
      <c r="N645" s="882"/>
      <c r="O645" s="882"/>
      <c r="P645" s="882"/>
      <c r="Q645" s="882"/>
      <c r="R645" s="882"/>
      <c r="S645" s="883"/>
    </row>
    <row r="646" spans="1:19" ht="17.25" customHeight="1" x14ac:dyDescent="0.25">
      <c r="B646" s="881"/>
      <c r="C646" s="882"/>
      <c r="D646" s="882"/>
      <c r="E646" s="882"/>
      <c r="F646" s="882"/>
      <c r="G646" s="882"/>
      <c r="H646" s="882"/>
      <c r="I646" s="882"/>
      <c r="J646" s="882"/>
      <c r="K646" s="882"/>
      <c r="L646" s="882"/>
      <c r="M646" s="882"/>
      <c r="N646" s="882"/>
      <c r="O646" s="882"/>
      <c r="P646" s="882"/>
      <c r="Q646" s="882"/>
      <c r="R646" s="882"/>
      <c r="S646" s="883"/>
    </row>
    <row r="647" spans="1:19" ht="17.25" customHeight="1" thickBot="1" x14ac:dyDescent="0.3">
      <c r="B647" s="884"/>
      <c r="C647" s="885"/>
      <c r="D647" s="885"/>
      <c r="E647" s="885"/>
      <c r="F647" s="885"/>
      <c r="G647" s="885"/>
      <c r="H647" s="885"/>
      <c r="I647" s="885"/>
      <c r="J647" s="885"/>
      <c r="K647" s="885"/>
      <c r="L647" s="885"/>
      <c r="M647" s="885"/>
      <c r="N647" s="885"/>
      <c r="O647" s="885"/>
      <c r="P647" s="885"/>
      <c r="Q647" s="885"/>
      <c r="R647" s="885"/>
      <c r="S647" s="886"/>
    </row>
    <row r="648" spans="1:19" ht="17.25" customHeight="1" x14ac:dyDescent="0.25">
      <c r="A648"/>
    </row>
    <row r="649" spans="1:19" ht="17.25" customHeight="1" x14ac:dyDescent="0.25">
      <c r="A649"/>
    </row>
  </sheetData>
  <mergeCells count="1126">
    <mergeCell ref="S84:T84"/>
    <mergeCell ref="Q84:R84"/>
    <mergeCell ref="L84:P84"/>
    <mergeCell ref="G84:H84"/>
    <mergeCell ref="B84:F84"/>
    <mergeCell ref="I83:J83"/>
    <mergeCell ref="B3:T5"/>
    <mergeCell ref="B6:T7"/>
    <mergeCell ref="N1:T1"/>
    <mergeCell ref="O279:P281"/>
    <mergeCell ref="M279:N281"/>
    <mergeCell ref="J279:K281"/>
    <mergeCell ref="U279:V281"/>
    <mergeCell ref="G279:H281"/>
    <mergeCell ref="D279:E281"/>
    <mergeCell ref="J35:O35"/>
    <mergeCell ref="B264:H264"/>
    <mergeCell ref="B255:H255"/>
    <mergeCell ref="N18:O18"/>
    <mergeCell ref="T279:T282"/>
    <mergeCell ref="J38:O38"/>
    <mergeCell ref="J39:O39"/>
    <mergeCell ref="I269:J269"/>
    <mergeCell ref="T189:T191"/>
    <mergeCell ref="U189:U191"/>
    <mergeCell ref="B261:H261"/>
    <mergeCell ref="B138:E138"/>
    <mergeCell ref="B117:F117"/>
    <mergeCell ref="B404:G404"/>
    <mergeCell ref="B405:G405"/>
    <mergeCell ref="N400:S400"/>
    <mergeCell ref="H405:M405"/>
    <mergeCell ref="W279:X281"/>
    <mergeCell ref="B457:B462"/>
    <mergeCell ref="F335:F342"/>
    <mergeCell ref="G335:G342"/>
    <mergeCell ref="H335:H342"/>
    <mergeCell ref="D334:D344"/>
    <mergeCell ref="E334:E344"/>
    <mergeCell ref="F343:H344"/>
    <mergeCell ref="B167:B171"/>
    <mergeCell ref="R33:V39"/>
    <mergeCell ref="R32:V32"/>
    <mergeCell ref="B32:G32"/>
    <mergeCell ref="B33:G33"/>
    <mergeCell ref="B34:G34"/>
    <mergeCell ref="B35:G35"/>
    <mergeCell ref="B36:G36"/>
    <mergeCell ref="B37:G37"/>
    <mergeCell ref="B299:B303"/>
    <mergeCell ref="P200:P202"/>
    <mergeCell ref="J36:O36"/>
    <mergeCell ref="J37:O37"/>
    <mergeCell ref="S198:T200"/>
    <mergeCell ref="R438:T438"/>
    <mergeCell ref="B263:H263"/>
    <mergeCell ref="H370:H372"/>
    <mergeCell ref="I370:I372"/>
    <mergeCell ref="B266:H266"/>
    <mergeCell ref="B267:H267"/>
    <mergeCell ref="U446:V450"/>
    <mergeCell ref="U453:V453"/>
    <mergeCell ref="U451:V451"/>
    <mergeCell ref="U454:V454"/>
    <mergeCell ref="V432:V436"/>
    <mergeCell ref="N319:N326"/>
    <mergeCell ref="K292:K293"/>
    <mergeCell ref="I279:I282"/>
    <mergeCell ref="C289:D291"/>
    <mergeCell ref="F370:F372"/>
    <mergeCell ref="I292:I293"/>
    <mergeCell ref="J292:J293"/>
    <mergeCell ref="C318:C328"/>
    <mergeCell ref="D302:D303"/>
    <mergeCell ref="H319:H326"/>
    <mergeCell ref="H484:M485"/>
    <mergeCell ref="H486:M486"/>
    <mergeCell ref="D486:E486"/>
    <mergeCell ref="D484:E485"/>
    <mergeCell ref="K453:L453"/>
    <mergeCell ref="F486:G486"/>
    <mergeCell ref="D481:E481"/>
    <mergeCell ref="F481:G481"/>
    <mergeCell ref="N481:S481"/>
    <mergeCell ref="D478:E478"/>
    <mergeCell ref="F478:G478"/>
    <mergeCell ref="B468:I468"/>
    <mergeCell ref="P453:Q453"/>
    <mergeCell ref="R446:T450"/>
    <mergeCell ref="B401:G401"/>
    <mergeCell ref="B402:G402"/>
    <mergeCell ref="B403:G403"/>
    <mergeCell ref="T411:X411"/>
    <mergeCell ref="N413:S413"/>
    <mergeCell ref="G432:I436"/>
    <mergeCell ref="J432:J436"/>
    <mergeCell ref="K432:K436"/>
    <mergeCell ref="M432:O436"/>
    <mergeCell ref="F432:F436"/>
    <mergeCell ref="N411:S411"/>
    <mergeCell ref="H425:M425"/>
    <mergeCell ref="H426:M426"/>
    <mergeCell ref="N416:S416"/>
    <mergeCell ref="T416:X416"/>
    <mergeCell ref="N417:S417"/>
    <mergeCell ref="T417:X417"/>
    <mergeCell ref="N418:S418"/>
    <mergeCell ref="T418:X418"/>
    <mergeCell ref="N419:S419"/>
    <mergeCell ref="N420:S420"/>
    <mergeCell ref="N421:S421"/>
    <mergeCell ref="H427:M427"/>
    <mergeCell ref="J507:J510"/>
    <mergeCell ref="K507:K510"/>
    <mergeCell ref="B487:C487"/>
    <mergeCell ref="N480:S480"/>
    <mergeCell ref="B492:G492"/>
    <mergeCell ref="B506:G506"/>
    <mergeCell ref="B465:S466"/>
    <mergeCell ref="B454:G454"/>
    <mergeCell ref="D471:E472"/>
    <mergeCell ref="F471:G472"/>
    <mergeCell ref="B470:G470"/>
    <mergeCell ref="P497:Q497"/>
    <mergeCell ref="D497:E497"/>
    <mergeCell ref="K567:S574"/>
    <mergeCell ref="K575:S582"/>
    <mergeCell ref="Q566:S566"/>
    <mergeCell ref="R507:T510"/>
    <mergeCell ref="R511:T511"/>
    <mergeCell ref="B515:G515"/>
    <mergeCell ref="G547:I547"/>
    <mergeCell ref="G548:I548"/>
    <mergeCell ref="C549:D551"/>
    <mergeCell ref="H471:M472"/>
    <mergeCell ref="C460:C462"/>
    <mergeCell ref="D460:D462"/>
    <mergeCell ref="H473:M473"/>
    <mergeCell ref="H474:M474"/>
    <mergeCell ref="N475:S475"/>
    <mergeCell ref="N478:S478"/>
    <mergeCell ref="N479:S479"/>
    <mergeCell ref="F480:G480"/>
    <mergeCell ref="H487:M487"/>
    <mergeCell ref="B512:E512"/>
    <mergeCell ref="B539:S540"/>
    <mergeCell ref="B518:G519"/>
    <mergeCell ref="B517:E517"/>
    <mergeCell ref="B615:J622"/>
    <mergeCell ref="C552:D554"/>
    <mergeCell ref="E552:F554"/>
    <mergeCell ref="B558:B560"/>
    <mergeCell ref="C558:D560"/>
    <mergeCell ref="B567:J574"/>
    <mergeCell ref="K370:K372"/>
    <mergeCell ref="G370:G372"/>
    <mergeCell ref="I290:N291"/>
    <mergeCell ref="J370:J372"/>
    <mergeCell ref="O367:P369"/>
    <mergeCell ref="B427:G427"/>
    <mergeCell ref="D379:E381"/>
    <mergeCell ref="M367:N369"/>
    <mergeCell ref="N404:S404"/>
    <mergeCell ref="B367:B369"/>
    <mergeCell ref="Q370:Q372"/>
    <mergeCell ref="H403:M403"/>
    <mergeCell ref="F299:F303"/>
    <mergeCell ref="H409:M409"/>
    <mergeCell ref="B349:Q354"/>
    <mergeCell ref="Q367:R369"/>
    <mergeCell ref="S367:T369"/>
    <mergeCell ref="R370:R372"/>
    <mergeCell ref="N414:S414"/>
    <mergeCell ref="N427:S427"/>
    <mergeCell ref="T410:X410"/>
    <mergeCell ref="H410:M410"/>
    <mergeCell ref="G542:I545"/>
    <mergeCell ref="G546:I546"/>
    <mergeCell ref="K615:S622"/>
    <mergeCell ref="H518:N519"/>
    <mergeCell ref="B606:D606"/>
    <mergeCell ref="B542:B545"/>
    <mergeCell ref="C542:D545"/>
    <mergeCell ref="E542:F545"/>
    <mergeCell ref="B585:E585"/>
    <mergeCell ref="B586:D586"/>
    <mergeCell ref="B565:E565"/>
    <mergeCell ref="B566:D566"/>
    <mergeCell ref="E549:F551"/>
    <mergeCell ref="B549:B551"/>
    <mergeCell ref="B603:D603"/>
    <mergeCell ref="B546:B548"/>
    <mergeCell ref="C546:D548"/>
    <mergeCell ref="E546:F548"/>
    <mergeCell ref="AG444:AI444"/>
    <mergeCell ref="AG445:AI445"/>
    <mergeCell ref="AG446:AI446"/>
    <mergeCell ref="AG447:AI447"/>
    <mergeCell ref="K445:N445"/>
    <mergeCell ref="M452:N452"/>
    <mergeCell ref="P452:Q452"/>
    <mergeCell ref="R452:T452"/>
    <mergeCell ref="U452:V452"/>
    <mergeCell ref="M451:N451"/>
    <mergeCell ref="P451:Q451"/>
    <mergeCell ref="B247:H247"/>
    <mergeCell ref="U292:U293"/>
    <mergeCell ref="P335:P342"/>
    <mergeCell ref="Q335:Q342"/>
    <mergeCell ref="N392:S393"/>
    <mergeCell ref="H392:M393"/>
    <mergeCell ref="B392:G393"/>
    <mergeCell ref="B394:G394"/>
    <mergeCell ref="B395:G395"/>
    <mergeCell ref="B439:D439"/>
    <mergeCell ref="B432:D436"/>
    <mergeCell ref="E432:E436"/>
    <mergeCell ref="B438:D438"/>
    <mergeCell ref="B442:D442"/>
    <mergeCell ref="P432:P436"/>
    <mergeCell ref="Q432:Q436"/>
    <mergeCell ref="B370:B372"/>
    <mergeCell ref="D370:D372"/>
    <mergeCell ref="B379:C381"/>
    <mergeCell ref="G440:I440"/>
    <mergeCell ref="I266:J266"/>
    <mergeCell ref="B13:E13"/>
    <mergeCell ref="B14:E14"/>
    <mergeCell ref="M204:P204"/>
    <mergeCell ref="B242:H242"/>
    <mergeCell ref="I242:J242"/>
    <mergeCell ref="B208:B210"/>
    <mergeCell ref="C208:N209"/>
    <mergeCell ref="G86:H86"/>
    <mergeCell ref="B87:F87"/>
    <mergeCell ref="G87:H87"/>
    <mergeCell ref="B88:F88"/>
    <mergeCell ref="G88:H88"/>
    <mergeCell ref="B89:F89"/>
    <mergeCell ref="G89:H89"/>
    <mergeCell ref="B90:F90"/>
    <mergeCell ref="F292:F293"/>
    <mergeCell ref="B258:H258"/>
    <mergeCell ref="E292:E293"/>
    <mergeCell ref="B271:H271"/>
    <mergeCell ref="B269:H269"/>
    <mergeCell ref="N198:P199"/>
    <mergeCell ref="B279:B282"/>
    <mergeCell ref="C279:C282"/>
    <mergeCell ref="B38:G38"/>
    <mergeCell ref="B39:G39"/>
    <mergeCell ref="J32:O32"/>
    <mergeCell ref="G90:H90"/>
    <mergeCell ref="L89:P89"/>
    <mergeCell ref="L87:P87"/>
    <mergeCell ref="J33:O33"/>
    <mergeCell ref="J34:O34"/>
    <mergeCell ref="B259:H259"/>
    <mergeCell ref="B288:D288"/>
    <mergeCell ref="B289:B293"/>
    <mergeCell ref="B243:H243"/>
    <mergeCell ref="G289:H291"/>
    <mergeCell ref="L292:L293"/>
    <mergeCell ref="M292:M293"/>
    <mergeCell ref="G292:G293"/>
    <mergeCell ref="H292:H293"/>
    <mergeCell ref="B268:H268"/>
    <mergeCell ref="B252:H252"/>
    <mergeCell ref="B256:H256"/>
    <mergeCell ref="B257:H257"/>
    <mergeCell ref="B139:B147"/>
    <mergeCell ref="J152:J161"/>
    <mergeCell ref="N200:N202"/>
    <mergeCell ref="Q292:Q293"/>
    <mergeCell ref="R198:R200"/>
    <mergeCell ref="R189:R191"/>
    <mergeCell ref="R289:W291"/>
    <mergeCell ref="B227:H228"/>
    <mergeCell ref="I289:Q289"/>
    <mergeCell ref="O290:Q291"/>
    <mergeCell ref="T292:T293"/>
    <mergeCell ref="B244:H244"/>
    <mergeCell ref="B248:H248"/>
    <mergeCell ref="N292:N293"/>
    <mergeCell ref="R292:R293"/>
    <mergeCell ref="C292:C293"/>
    <mergeCell ref="D292:D293"/>
    <mergeCell ref="B277:K277"/>
    <mergeCell ref="M196:P196"/>
    <mergeCell ref="R196:U196"/>
    <mergeCell ref="U198:U200"/>
    <mergeCell ref="D167:D171"/>
    <mergeCell ref="E167:E171"/>
    <mergeCell ref="B196:K203"/>
    <mergeCell ref="M198:M202"/>
    <mergeCell ref="G176:I176"/>
    <mergeCell ref="B195:D195"/>
    <mergeCell ref="N189:N191"/>
    <mergeCell ref="B187:B191"/>
    <mergeCell ref="B260:H260"/>
    <mergeCell ref="I252:J252"/>
    <mergeCell ref="B253:H253"/>
    <mergeCell ref="I253:J253"/>
    <mergeCell ref="B254:H254"/>
    <mergeCell ref="D177:D181"/>
    <mergeCell ref="E177:E181"/>
    <mergeCell ref="C187:F187"/>
    <mergeCell ref="B207:G207"/>
    <mergeCell ref="K188:N188"/>
    <mergeCell ref="O226:Q226"/>
    <mergeCell ref="I227:I228"/>
    <mergeCell ref="M227:M228"/>
    <mergeCell ref="J227:L227"/>
    <mergeCell ref="B230:H230"/>
    <mergeCell ref="B231:H231"/>
    <mergeCell ref="B226:G226"/>
    <mergeCell ref="P221:P222"/>
    <mergeCell ref="Q221:Q222"/>
    <mergeCell ref="R221:R222"/>
    <mergeCell ref="F279:F282"/>
    <mergeCell ref="B287:K287"/>
    <mergeCell ref="B78:G78"/>
    <mergeCell ref="B80:F81"/>
    <mergeCell ref="I89:J89"/>
    <mergeCell ref="I90:J90"/>
    <mergeCell ref="K106:K108"/>
    <mergeCell ref="I86:J86"/>
    <mergeCell ref="K152:K161"/>
    <mergeCell ref="B91:F91"/>
    <mergeCell ref="G91:H91"/>
    <mergeCell ref="B95:B98"/>
    <mergeCell ref="C95:C98"/>
    <mergeCell ref="D95:D98"/>
    <mergeCell ref="E95:E98"/>
    <mergeCell ref="F95:F98"/>
    <mergeCell ref="I82:J82"/>
    <mergeCell ref="I84:J84"/>
    <mergeCell ref="I87:J87"/>
    <mergeCell ref="I88:J88"/>
    <mergeCell ref="B249:H249"/>
    <mergeCell ref="B251:H251"/>
    <mergeCell ref="I251:J251"/>
    <mergeCell ref="B245:H245"/>
    <mergeCell ref="B126:F126"/>
    <mergeCell ref="I152:I161"/>
    <mergeCell ref="B262:H262"/>
    <mergeCell ref="I267:J267"/>
    <mergeCell ref="I268:J268"/>
    <mergeCell ref="B265:H265"/>
    <mergeCell ref="I265:J265"/>
    <mergeCell ref="G85:H85"/>
    <mergeCell ref="B272:H272"/>
    <mergeCell ref="O227:S238"/>
    <mergeCell ref="I270:J270"/>
    <mergeCell ref="G188:J188"/>
    <mergeCell ref="O200:O202"/>
    <mergeCell ref="C152:C161"/>
    <mergeCell ref="D152:D161"/>
    <mergeCell ref="E152:E161"/>
    <mergeCell ref="F152:F161"/>
    <mergeCell ref="G152:G161"/>
    <mergeCell ref="C167:C171"/>
    <mergeCell ref="B205:I205"/>
    <mergeCell ref="S188:V188"/>
    <mergeCell ref="S189:S191"/>
    <mergeCell ref="V189:V191"/>
    <mergeCell ref="G189:G191"/>
    <mergeCell ref="H189:H191"/>
    <mergeCell ref="I189:I191"/>
    <mergeCell ref="C188:C191"/>
    <mergeCell ref="D188:D191"/>
    <mergeCell ref="B233:H233"/>
    <mergeCell ref="G187:V187"/>
    <mergeCell ref="B229:H229"/>
    <mergeCell ref="F167:F171"/>
    <mergeCell ref="O188:R188"/>
    <mergeCell ref="B232:H232"/>
    <mergeCell ref="I247:J247"/>
    <mergeCell ref="B250:H250"/>
    <mergeCell ref="I250:J250"/>
    <mergeCell ref="I245:J245"/>
    <mergeCell ref="B246:H246"/>
    <mergeCell ref="C177:C181"/>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E188:E191"/>
    <mergeCell ref="F188:F191"/>
    <mergeCell ref="B185:E185"/>
    <mergeCell ref="B218:H218"/>
    <mergeCell ref="C220:D220"/>
    <mergeCell ref="E220:F220"/>
    <mergeCell ref="G220:H220"/>
    <mergeCell ref="I220:J220"/>
    <mergeCell ref="K220:L220"/>
    <mergeCell ref="M220:N220"/>
    <mergeCell ref="O220:P220"/>
    <mergeCell ref="Q220:R220"/>
    <mergeCell ref="V292:V293"/>
    <mergeCell ref="W292:W293"/>
    <mergeCell ref="C302:C303"/>
    <mergeCell ref="S292:S293"/>
    <mergeCell ref="O319:O326"/>
    <mergeCell ref="I319:I326"/>
    <mergeCell ref="J319:J326"/>
    <mergeCell ref="K319:K326"/>
    <mergeCell ref="L319:L326"/>
    <mergeCell ref="R279:S280"/>
    <mergeCell ref="Q279:Q282"/>
    <mergeCell ref="L279:L282"/>
    <mergeCell ref="M242:Q272"/>
    <mergeCell ref="E289:F291"/>
    <mergeCell ref="E299:E303"/>
    <mergeCell ref="K189:K191"/>
    <mergeCell ref="B235:H235"/>
    <mergeCell ref="S220:T220"/>
    <mergeCell ref="C219:H219"/>
    <mergeCell ref="I219:N219"/>
    <mergeCell ref="D327:F328"/>
    <mergeCell ref="B316:N316"/>
    <mergeCell ref="U367:V369"/>
    <mergeCell ref="U370:U372"/>
    <mergeCell ref="D319:D326"/>
    <mergeCell ref="E319:E326"/>
    <mergeCell ref="F319:F326"/>
    <mergeCell ref="G319:G326"/>
    <mergeCell ref="T370:T372"/>
    <mergeCell ref="T334:T344"/>
    <mergeCell ref="V370:V372"/>
    <mergeCell ref="C299:D301"/>
    <mergeCell ref="M327:O328"/>
    <mergeCell ref="S382:S384"/>
    <mergeCell ref="O370:O372"/>
    <mergeCell ref="U382:U384"/>
    <mergeCell ref="U334:U344"/>
    <mergeCell ref="E370:E372"/>
    <mergeCell ref="B318:B328"/>
    <mergeCell ref="B356:O356"/>
    <mergeCell ref="B364:G364"/>
    <mergeCell ref="B348:I348"/>
    <mergeCell ref="O382:O384"/>
    <mergeCell ref="B310:S314"/>
    <mergeCell ref="F379:G381"/>
    <mergeCell ref="H379:I381"/>
    <mergeCell ref="J379:K381"/>
    <mergeCell ref="R318:R328"/>
    <mergeCell ref="L343:N344"/>
    <mergeCell ref="C367:D369"/>
    <mergeCell ref="B382:B384"/>
    <mergeCell ref="C382:C384"/>
    <mergeCell ref="O343:Q344"/>
    <mergeCell ref="J382:J384"/>
    <mergeCell ref="R334:R344"/>
    <mergeCell ref="S334:S344"/>
    <mergeCell ref="J327:L328"/>
    <mergeCell ref="G327:I328"/>
    <mergeCell ref="P318:P328"/>
    <mergeCell ref="Q318:Q328"/>
    <mergeCell ref="J335:J342"/>
    <mergeCell ref="K335:K342"/>
    <mergeCell ref="L335:L342"/>
    <mergeCell ref="M335:M342"/>
    <mergeCell ref="B334:B344"/>
    <mergeCell ref="C334:C344"/>
    <mergeCell ref="L382:L384"/>
    <mergeCell ref="L370:L372"/>
    <mergeCell ref="M370:M372"/>
    <mergeCell ref="B366:D366"/>
    <mergeCell ref="M319:M326"/>
    <mergeCell ref="D318:O318"/>
    <mergeCell ref="N382:N384"/>
    <mergeCell ref="B357:Q362"/>
    <mergeCell ref="Q382:Q384"/>
    <mergeCell ref="C370:C372"/>
    <mergeCell ref="V334:V344"/>
    <mergeCell ref="M382:M384"/>
    <mergeCell ref="N379:O381"/>
    <mergeCell ref="G382:G384"/>
    <mergeCell ref="I335:I342"/>
    <mergeCell ref="K446:L450"/>
    <mergeCell ref="P446:Q450"/>
    <mergeCell ref="K460:K462"/>
    <mergeCell ref="L460:L462"/>
    <mergeCell ref="M460:M462"/>
    <mergeCell ref="T392:X393"/>
    <mergeCell ref="T394:X394"/>
    <mergeCell ref="F382:F384"/>
    <mergeCell ref="T396:X396"/>
    <mergeCell ref="T397:X397"/>
    <mergeCell ref="T398:X398"/>
    <mergeCell ref="T412:X412"/>
    <mergeCell ref="T413:X413"/>
    <mergeCell ref="G437:I437"/>
    <mergeCell ref="T406:X406"/>
    <mergeCell ref="T407:X407"/>
    <mergeCell ref="T408:X408"/>
    <mergeCell ref="T409:X409"/>
    <mergeCell ref="P382:P384"/>
    <mergeCell ref="E382:E384"/>
    <mergeCell ref="I367:J369"/>
    <mergeCell ref="K367:L369"/>
    <mergeCell ref="I382:I384"/>
    <mergeCell ref="P379:Q381"/>
    <mergeCell ref="N370:N372"/>
    <mergeCell ref="G441:I441"/>
    <mergeCell ref="H398:M398"/>
    <mergeCell ref="T420:X420"/>
    <mergeCell ref="T421:X421"/>
    <mergeCell ref="T422:X422"/>
    <mergeCell ref="T405:X405"/>
    <mergeCell ref="H399:M399"/>
    <mergeCell ref="T424:X424"/>
    <mergeCell ref="T425:X425"/>
    <mergeCell ref="T426:X426"/>
    <mergeCell ref="B623:D623"/>
    <mergeCell ref="B605:E605"/>
    <mergeCell ref="H446:H450"/>
    <mergeCell ref="I446:I450"/>
    <mergeCell ref="B451:G451"/>
    <mergeCell ref="B429:H429"/>
    <mergeCell ref="B446:G450"/>
    <mergeCell ref="R379:S381"/>
    <mergeCell ref="B583:D583"/>
    <mergeCell ref="G555:I555"/>
    <mergeCell ref="G556:I556"/>
    <mergeCell ref="G549:I549"/>
    <mergeCell ref="G550:I550"/>
    <mergeCell ref="B552:B554"/>
    <mergeCell ref="E558:F560"/>
    <mergeCell ref="G552:I552"/>
    <mergeCell ref="G554:I554"/>
    <mergeCell ref="G551:I551"/>
    <mergeCell ref="F497:G497"/>
    <mergeCell ref="H497:I497"/>
    <mergeCell ref="D476:E476"/>
    <mergeCell ref="D493:E496"/>
    <mergeCell ref="B497:C497"/>
    <mergeCell ref="L543:L545"/>
    <mergeCell ref="M543:M545"/>
    <mergeCell ref="B562:S563"/>
    <mergeCell ref="J542:M542"/>
    <mergeCell ref="J543:J545"/>
    <mergeCell ref="Q623:S623"/>
    <mergeCell ref="B595:J602"/>
    <mergeCell ref="K595:S602"/>
    <mergeCell ref="Q603:S603"/>
    <mergeCell ref="Q606:S606"/>
    <mergeCell ref="B607:J614"/>
    <mergeCell ref="K607:S614"/>
    <mergeCell ref="B431:E431"/>
    <mergeCell ref="U432:U436"/>
    <mergeCell ref="T399:X399"/>
    <mergeCell ref="R432:T436"/>
    <mergeCell ref="B400:G400"/>
    <mergeCell ref="B410:G410"/>
    <mergeCell ref="B411:G411"/>
    <mergeCell ref="N405:S405"/>
    <mergeCell ref="B413:G413"/>
    <mergeCell ref="B414:G414"/>
    <mergeCell ref="H406:M406"/>
    <mergeCell ref="N401:S401"/>
    <mergeCell ref="B399:G399"/>
    <mergeCell ref="G509:G510"/>
    <mergeCell ref="F479:G479"/>
    <mergeCell ref="H509:H510"/>
    <mergeCell ref="I509:I510"/>
    <mergeCell ref="F507:F510"/>
    <mergeCell ref="B507:E510"/>
    <mergeCell ref="J493:K496"/>
    <mergeCell ref="B445:E445"/>
    <mergeCell ref="H402:M402"/>
    <mergeCell ref="O446:O450"/>
    <mergeCell ref="N395:S395"/>
    <mergeCell ref="N396:S396"/>
    <mergeCell ref="N397:S397"/>
    <mergeCell ref="H400:M400"/>
    <mergeCell ref="H401:M401"/>
    <mergeCell ref="D475:E475"/>
    <mergeCell ref="F475:G475"/>
    <mergeCell ref="I460:I462"/>
    <mergeCell ref="J460:J462"/>
    <mergeCell ref="B627:S635"/>
    <mergeCell ref="B639:S647"/>
    <mergeCell ref="B637:K637"/>
    <mergeCell ref="B625:K625"/>
    <mergeCell ref="H520:N521"/>
    <mergeCell ref="H522:N523"/>
    <mergeCell ref="H524:N525"/>
    <mergeCell ref="B520:G521"/>
    <mergeCell ref="B522:G523"/>
    <mergeCell ref="B524:G525"/>
    <mergeCell ref="Q583:S583"/>
    <mergeCell ref="B575:J582"/>
    <mergeCell ref="Q586:S586"/>
    <mergeCell ref="B587:J594"/>
    <mergeCell ref="K587:S594"/>
    <mergeCell ref="G558:I558"/>
    <mergeCell ref="G559:I559"/>
    <mergeCell ref="G560:I560"/>
    <mergeCell ref="O542:S542"/>
    <mergeCell ref="K543:K545"/>
    <mergeCell ref="G438:I438"/>
    <mergeCell ref="B437:D437"/>
    <mergeCell ref="G439:I439"/>
    <mergeCell ref="B441:D441"/>
    <mergeCell ref="M442:O442"/>
    <mergeCell ref="H421:M421"/>
    <mergeCell ref="H422:M422"/>
    <mergeCell ref="H423:M423"/>
    <mergeCell ref="H424:M424"/>
    <mergeCell ref="H416:M416"/>
    <mergeCell ref="H417:M417"/>
    <mergeCell ref="H418:M418"/>
    <mergeCell ref="H419:M419"/>
    <mergeCell ref="H420:M420"/>
    <mergeCell ref="N422:S422"/>
    <mergeCell ref="T419:X419"/>
    <mergeCell ref="T400:X400"/>
    <mergeCell ref="T401:X401"/>
    <mergeCell ref="T402:X402"/>
    <mergeCell ref="T403:X403"/>
    <mergeCell ref="T404:X404"/>
    <mergeCell ref="H407:M407"/>
    <mergeCell ref="B406:G406"/>
    <mergeCell ref="B407:G407"/>
    <mergeCell ref="B408:G408"/>
    <mergeCell ref="B409:G409"/>
    <mergeCell ref="H411:M411"/>
    <mergeCell ref="H412:M412"/>
    <mergeCell ref="H413:M413"/>
    <mergeCell ref="H414:M414"/>
    <mergeCell ref="T414:X414"/>
    <mergeCell ref="T427:X427"/>
    <mergeCell ref="G507:I508"/>
    <mergeCell ref="F490:G490"/>
    <mergeCell ref="D474:E474"/>
    <mergeCell ref="F474:G474"/>
    <mergeCell ref="H480:M480"/>
    <mergeCell ref="B475:C475"/>
    <mergeCell ref="D477:E477"/>
    <mergeCell ref="F487:G487"/>
    <mergeCell ref="F488:G488"/>
    <mergeCell ref="F489:G489"/>
    <mergeCell ref="B481:C481"/>
    <mergeCell ref="H493:I496"/>
    <mergeCell ref="H488:M488"/>
    <mergeCell ref="H489:M489"/>
    <mergeCell ref="B493:C496"/>
    <mergeCell ref="B486:C486"/>
    <mergeCell ref="H490:M490"/>
    <mergeCell ref="H475:M475"/>
    <mergeCell ref="B483:G483"/>
    <mergeCell ref="B489:C489"/>
    <mergeCell ref="D487:E487"/>
    <mergeCell ref="D488:E488"/>
    <mergeCell ref="D489:E489"/>
    <mergeCell ref="B477:C477"/>
    <mergeCell ref="F477:G477"/>
    <mergeCell ref="F476:G476"/>
    <mergeCell ref="B476:C476"/>
    <mergeCell ref="B490:C490"/>
    <mergeCell ref="D490:E490"/>
    <mergeCell ref="F493:G496"/>
    <mergeCell ref="J497:K497"/>
    <mergeCell ref="F484:G485"/>
    <mergeCell ref="H18:I18"/>
    <mergeCell ref="J18:K18"/>
    <mergeCell ref="K43:M46"/>
    <mergeCell ref="N43:N46"/>
    <mergeCell ref="B151:E151"/>
    <mergeCell ref="B165:E165"/>
    <mergeCell ref="B175:E175"/>
    <mergeCell ref="D105:E105"/>
    <mergeCell ref="F105:G105"/>
    <mergeCell ref="H105:I105"/>
    <mergeCell ref="J105:K105"/>
    <mergeCell ref="L105:M105"/>
    <mergeCell ref="K139:K147"/>
    <mergeCell ref="M139:M147"/>
    <mergeCell ref="N139:N147"/>
    <mergeCell ref="B118:R124"/>
    <mergeCell ref="C139:C147"/>
    <mergeCell ref="N105:O105"/>
    <mergeCell ref="D106:D108"/>
    <mergeCell ref="E106:E108"/>
    <mergeCell ref="F106:F108"/>
    <mergeCell ref="G106:G108"/>
    <mergeCell ref="H106:H108"/>
    <mergeCell ref="I106:I108"/>
    <mergeCell ref="J106:J108"/>
    <mergeCell ref="K57:M57"/>
    <mergeCell ref="Q86:R86"/>
    <mergeCell ref="Q85:R85"/>
    <mergeCell ref="L85:P85"/>
    <mergeCell ref="K58:M58"/>
    <mergeCell ref="K59:M59"/>
    <mergeCell ref="K60:M60"/>
    <mergeCell ref="D139:D147"/>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36:F136"/>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S96:S98"/>
    <mergeCell ref="S89:T89"/>
    <mergeCell ref="T63:V63"/>
    <mergeCell ref="T64:V64"/>
    <mergeCell ref="T65:V65"/>
    <mergeCell ref="B64:G64"/>
    <mergeCell ref="B65:G65"/>
    <mergeCell ref="B66:G66"/>
    <mergeCell ref="B67:G67"/>
    <mergeCell ref="T66:V66"/>
    <mergeCell ref="H95:H98"/>
    <mergeCell ref="B82:F82"/>
    <mergeCell ref="I80:J81"/>
    <mergeCell ref="H139:H147"/>
    <mergeCell ref="B93:H93"/>
    <mergeCell ref="I91:J91"/>
    <mergeCell ref="G80:H81"/>
    <mergeCell ref="B127:R133"/>
    <mergeCell ref="Q90:R90"/>
    <mergeCell ref="L106:L108"/>
    <mergeCell ref="P96:P98"/>
    <mergeCell ref="B177:B181"/>
    <mergeCell ref="G177:S183"/>
    <mergeCell ref="H167:S173"/>
    <mergeCell ref="L189:L191"/>
    <mergeCell ref="M189:M191"/>
    <mergeCell ref="O189:O191"/>
    <mergeCell ref="P189:P191"/>
    <mergeCell ref="Q189:Q191"/>
    <mergeCell ref="I85:J85"/>
    <mergeCell ref="Q87:R87"/>
    <mergeCell ref="L95:M95"/>
    <mergeCell ref="P107:P108"/>
    <mergeCell ref="H152:H161"/>
    <mergeCell ref="B152:B161"/>
    <mergeCell ref="J189:J191"/>
    <mergeCell ref="P105:S106"/>
    <mergeCell ref="Q96:Q98"/>
    <mergeCell ref="R96:R98"/>
    <mergeCell ref="J96:J98"/>
    <mergeCell ref="J95:K95"/>
    <mergeCell ref="N95:O95"/>
    <mergeCell ref="P95:Q95"/>
    <mergeCell ref="E532:I532"/>
    <mergeCell ref="E534:I534"/>
    <mergeCell ref="E535:I535"/>
    <mergeCell ref="K528:O529"/>
    <mergeCell ref="P528:T529"/>
    <mergeCell ref="O518:U519"/>
    <mergeCell ref="O520:U521"/>
    <mergeCell ref="O522:U523"/>
    <mergeCell ref="O524:U525"/>
    <mergeCell ref="B531:D531"/>
    <mergeCell ref="B511:E511"/>
    <mergeCell ref="B532:D532"/>
    <mergeCell ref="B534:D534"/>
    <mergeCell ref="B535:D535"/>
    <mergeCell ref="B536:D536"/>
    <mergeCell ref="I95:I98"/>
    <mergeCell ref="E139:E147"/>
    <mergeCell ref="F139:F147"/>
    <mergeCell ref="G139:G147"/>
    <mergeCell ref="O140:O147"/>
    <mergeCell ref="R95:S95"/>
    <mergeCell ref="B105:C105"/>
    <mergeCell ref="L96:L98"/>
    <mergeCell ref="M96:M98"/>
    <mergeCell ref="N96:N98"/>
    <mergeCell ref="O96:O98"/>
    <mergeCell ref="O139:P139"/>
    <mergeCell ref="L139:L147"/>
    <mergeCell ref="L152:L161"/>
    <mergeCell ref="B115:R115"/>
    <mergeCell ref="B396:G396"/>
    <mergeCell ref="B397:G397"/>
    <mergeCell ref="K537:O537"/>
    <mergeCell ref="P537:T537"/>
    <mergeCell ref="H481:M481"/>
    <mergeCell ref="P534:T534"/>
    <mergeCell ref="P535:T535"/>
    <mergeCell ref="K532:O532"/>
    <mergeCell ref="B530:D530"/>
    <mergeCell ref="E536:I536"/>
    <mergeCell ref="H478:M478"/>
    <mergeCell ref="H479:M479"/>
    <mergeCell ref="D480:E480"/>
    <mergeCell ref="K534:O534"/>
    <mergeCell ref="K535:O535"/>
    <mergeCell ref="E529:I529"/>
    <mergeCell ref="B533:D533"/>
    <mergeCell ref="K533:O533"/>
    <mergeCell ref="E533:I533"/>
    <mergeCell ref="N486:S486"/>
    <mergeCell ref="N487:S487"/>
    <mergeCell ref="N488:S488"/>
    <mergeCell ref="N489:S489"/>
    <mergeCell ref="L507:O510"/>
    <mergeCell ref="B513:E513"/>
    <mergeCell ref="B488:C488"/>
    <mergeCell ref="K536:O536"/>
    <mergeCell ref="P531:T531"/>
    <mergeCell ref="B529:D529"/>
    <mergeCell ref="N484:S485"/>
    <mergeCell ref="P532:T532"/>
    <mergeCell ref="P536:T536"/>
    <mergeCell ref="K530:O530"/>
    <mergeCell ref="E530:I530"/>
    <mergeCell ref="G460:G462"/>
    <mergeCell ref="H460:H462"/>
    <mergeCell ref="B499:D499"/>
    <mergeCell ref="B500:S504"/>
    <mergeCell ref="R382:R384"/>
    <mergeCell ref="B456:H456"/>
    <mergeCell ref="B270:H270"/>
    <mergeCell ref="B309:D309"/>
    <mergeCell ref="N398:S398"/>
    <mergeCell ref="N399:S399"/>
    <mergeCell ref="D382:D384"/>
    <mergeCell ref="T395:X395"/>
    <mergeCell ref="L379:M381"/>
    <mergeCell ref="T379:U381"/>
    <mergeCell ref="T382:T384"/>
    <mergeCell ref="M431:P431"/>
    <mergeCell ref="H382:H384"/>
    <mergeCell ref="O335:O342"/>
    <mergeCell ref="K382:K384"/>
    <mergeCell ref="W334:W344"/>
    <mergeCell ref="H394:M394"/>
    <mergeCell ref="H395:M395"/>
    <mergeCell ref="H404:M404"/>
    <mergeCell ref="H476:M476"/>
    <mergeCell ref="H477:M477"/>
    <mergeCell ref="B391:G391"/>
    <mergeCell ref="N406:S406"/>
    <mergeCell ref="N407:S407"/>
    <mergeCell ref="G442:I442"/>
    <mergeCell ref="B412:G412"/>
    <mergeCell ref="N412:S412"/>
    <mergeCell ref="M441:O441"/>
    <mergeCell ref="G367:H369"/>
    <mergeCell ref="B425:G425"/>
    <mergeCell ref="B424:G424"/>
    <mergeCell ref="B423:G423"/>
    <mergeCell ref="B422:G422"/>
    <mergeCell ref="B421:G421"/>
    <mergeCell ref="B420:G420"/>
    <mergeCell ref="C221:C222"/>
    <mergeCell ref="E460:E462"/>
    <mergeCell ref="F460:F462"/>
    <mergeCell ref="B473:C473"/>
    <mergeCell ref="D473:E473"/>
    <mergeCell ref="F473:G473"/>
    <mergeCell ref="F457:H459"/>
    <mergeCell ref="I457:K459"/>
    <mergeCell ref="B419:G419"/>
    <mergeCell ref="B418:G418"/>
    <mergeCell ref="B426:G426"/>
    <mergeCell ref="B234:H234"/>
    <mergeCell ref="C457:E459"/>
    <mergeCell ref="B236:H236"/>
    <mergeCell ref="B237:H237"/>
    <mergeCell ref="B238:H238"/>
    <mergeCell ref="B240:E240"/>
    <mergeCell ref="B274:S275"/>
    <mergeCell ref="B453:G453"/>
    <mergeCell ref="H408:M408"/>
    <mergeCell ref="R454:T454"/>
    <mergeCell ref="P370:P372"/>
    <mergeCell ref="B332:P332"/>
    <mergeCell ref="N335:N342"/>
    <mergeCell ref="I343:K344"/>
    <mergeCell ref="B16:E16"/>
    <mergeCell ref="F16:O16"/>
    <mergeCell ref="Q207:S207"/>
    <mergeCell ref="O208:O210"/>
    <mergeCell ref="Q208:U216"/>
    <mergeCell ref="B215:B216"/>
    <mergeCell ref="C215:C216"/>
    <mergeCell ref="D215:D216"/>
    <mergeCell ref="E215:E216"/>
    <mergeCell ref="F215:F216"/>
    <mergeCell ref="G215:G216"/>
    <mergeCell ref="H215:H216"/>
    <mergeCell ref="I215:I216"/>
    <mergeCell ref="J215:J216"/>
    <mergeCell ref="K215:K216"/>
    <mergeCell ref="L215:L216"/>
    <mergeCell ref="M215:M216"/>
    <mergeCell ref="N215:N216"/>
    <mergeCell ref="O215:O216"/>
    <mergeCell ref="P140:P147"/>
    <mergeCell ref="M106:M108"/>
    <mergeCell ref="N106:N108"/>
    <mergeCell ref="I139:I147"/>
    <mergeCell ref="J139:J147"/>
    <mergeCell ref="K96:K98"/>
    <mergeCell ref="Q107:Q108"/>
    <mergeCell ref="R107:R108"/>
    <mergeCell ref="B70:D70"/>
    <mergeCell ref="H166:J166"/>
    <mergeCell ref="G82:H82"/>
    <mergeCell ref="B83:F83"/>
    <mergeCell ref="G83:H83"/>
    <mergeCell ref="U219:U222"/>
    <mergeCell ref="V219:V222"/>
    <mergeCell ref="B219:B222"/>
    <mergeCell ref="G557:I557"/>
    <mergeCell ref="C555:D557"/>
    <mergeCell ref="E555:F557"/>
    <mergeCell ref="B555:B557"/>
    <mergeCell ref="D221:D222"/>
    <mergeCell ref="E221:E222"/>
    <mergeCell ref="F221:F222"/>
    <mergeCell ref="G221:G222"/>
    <mergeCell ref="H221:H222"/>
    <mergeCell ref="I221:I222"/>
    <mergeCell ref="J221:J222"/>
    <mergeCell ref="K221:K222"/>
    <mergeCell ref="L221:L222"/>
    <mergeCell ref="M221:M222"/>
    <mergeCell ref="N221:N222"/>
    <mergeCell ref="O221:O222"/>
    <mergeCell ref="S221:S222"/>
    <mergeCell ref="T221:T222"/>
    <mergeCell ref="L457:M459"/>
    <mergeCell ref="B415:G415"/>
    <mergeCell ref="H415:M415"/>
    <mergeCell ref="N415:S415"/>
    <mergeCell ref="T415:X415"/>
    <mergeCell ref="B416:G416"/>
    <mergeCell ref="B417:G417"/>
    <mergeCell ref="N423:S423"/>
    <mergeCell ref="T423:X423"/>
    <mergeCell ref="N424:S424"/>
    <mergeCell ref="E367:F369"/>
    <mergeCell ref="G553:I553"/>
    <mergeCell ref="B484:C485"/>
    <mergeCell ref="B480:C480"/>
    <mergeCell ref="B479:C479"/>
    <mergeCell ref="B478:C478"/>
    <mergeCell ref="B474:C474"/>
    <mergeCell ref="B471:C472"/>
    <mergeCell ref="B440:D440"/>
    <mergeCell ref="B452:G452"/>
    <mergeCell ref="K452:L452"/>
    <mergeCell ref="D479:E479"/>
    <mergeCell ref="K531:O531"/>
    <mergeCell ref="E531:I531"/>
    <mergeCell ref="B527:G527"/>
    <mergeCell ref="O544:S560"/>
    <mergeCell ref="R513:T513"/>
    <mergeCell ref="P513:Q513"/>
    <mergeCell ref="L513:O513"/>
    <mergeCell ref="R512:T512"/>
    <mergeCell ref="P512:Q512"/>
    <mergeCell ref="L512:O512"/>
    <mergeCell ref="P511:Q511"/>
    <mergeCell ref="L511:O511"/>
    <mergeCell ref="P507:Q510"/>
    <mergeCell ref="R497:S497"/>
    <mergeCell ref="N497:O497"/>
    <mergeCell ref="L497:M497"/>
    <mergeCell ref="R493:S496"/>
    <mergeCell ref="P493:Q496"/>
    <mergeCell ref="N493:O496"/>
    <mergeCell ref="L493:M496"/>
    <mergeCell ref="N490:S490"/>
    <mergeCell ref="N477:S477"/>
    <mergeCell ref="N476:S476"/>
    <mergeCell ref="N474:S474"/>
    <mergeCell ref="N473:S473"/>
    <mergeCell ref="N471:S472"/>
    <mergeCell ref="P454:Q454"/>
    <mergeCell ref="M454:N454"/>
    <mergeCell ref="K454:L454"/>
    <mergeCell ref="R453:T453"/>
    <mergeCell ref="M453:N453"/>
    <mergeCell ref="R451:T451"/>
    <mergeCell ref="K451:L451"/>
    <mergeCell ref="M446:N450"/>
    <mergeCell ref="R442:T442"/>
    <mergeCell ref="R440:T440"/>
    <mergeCell ref="M440:O440"/>
    <mergeCell ref="R439:T439"/>
    <mergeCell ref="M439:O439"/>
    <mergeCell ref="R441:T441"/>
    <mergeCell ref="S90:T90"/>
    <mergeCell ref="L90:P90"/>
    <mergeCell ref="Q89:R89"/>
    <mergeCell ref="S88:T88"/>
    <mergeCell ref="S86:T86"/>
    <mergeCell ref="L86:P86"/>
    <mergeCell ref="S85:T85"/>
    <mergeCell ref="M438:O438"/>
    <mergeCell ref="R437:T437"/>
    <mergeCell ref="M437:O437"/>
    <mergeCell ref="N426:S426"/>
    <mergeCell ref="N425:S425"/>
    <mergeCell ref="N410:S410"/>
    <mergeCell ref="N409:S409"/>
    <mergeCell ref="N408:S408"/>
    <mergeCell ref="S370:S372"/>
    <mergeCell ref="P292:P293"/>
    <mergeCell ref="O292:O293"/>
    <mergeCell ref="M241:O241"/>
    <mergeCell ref="O152:O161"/>
    <mergeCell ref="N152:N161"/>
    <mergeCell ref="M152:M161"/>
    <mergeCell ref="S107:S108"/>
    <mergeCell ref="O106:O108"/>
    <mergeCell ref="O219:T219"/>
    <mergeCell ref="N402:S402"/>
    <mergeCell ref="N403:S403"/>
    <mergeCell ref="N394:S394"/>
    <mergeCell ref="F334:Q334"/>
    <mergeCell ref="B398:G398"/>
    <mergeCell ref="H396:M396"/>
    <mergeCell ref="H397:M397"/>
  </mergeCells>
  <dataValidations count="10">
    <dataValidation type="textLength" operator="lessThan" allowBlank="1" showInputMessage="1" showErrorMessage="1" errorTitle="Limită de caractere introduse!!!" error="Nu se va introduce mai mult de 10 caractere. Nu treceți limita chenarului prestabilit!!!" sqref="V229:W230 C223:D224">
      <formula1>11</formula1>
    </dataValidation>
    <dataValidation type="list" allowBlank="1" showInputMessage="1" showErrorMessage="1" sqref="E529:I529 E531:I532 J265:J269 J248 I246 I250:J250 I264:I271">
      <formula1>confirmare</formula1>
    </dataValidation>
    <dataValidation type="list" allowBlank="1" showInputMessage="1" showErrorMessage="1" sqref="K511:K513">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0:T220">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290</v>
      </c>
      <c r="D5" s="59" t="s">
        <v>326</v>
      </c>
      <c r="F5" s="61" t="s">
        <v>327</v>
      </c>
    </row>
    <row r="6" spans="1:7" x14ac:dyDescent="0.3">
      <c r="A6" s="59">
        <v>1</v>
      </c>
      <c r="B6" s="63" t="s">
        <v>291</v>
      </c>
      <c r="C6" s="59" t="str">
        <f>UPPER(B6)</f>
        <v>ANENII NOI</v>
      </c>
      <c r="D6" s="227" t="s">
        <v>445</v>
      </c>
      <c r="F6" s="62" t="s">
        <v>432</v>
      </c>
      <c r="G6" s="59" t="s">
        <v>341</v>
      </c>
    </row>
    <row r="7" spans="1:7" x14ac:dyDescent="0.3">
      <c r="A7" s="59">
        <v>2</v>
      </c>
      <c r="B7" s="63" t="s">
        <v>292</v>
      </c>
      <c r="C7" s="59" t="str">
        <f t="shared" ref="C7:C40" si="0">UPPER(B7)</f>
        <v>BĂLȚI</v>
      </c>
      <c r="D7" s="227" t="s">
        <v>444</v>
      </c>
      <c r="F7" s="62" t="s">
        <v>339</v>
      </c>
      <c r="G7" s="59" t="s">
        <v>342</v>
      </c>
    </row>
    <row r="8" spans="1:7" x14ac:dyDescent="0.3">
      <c r="A8" s="59">
        <v>3</v>
      </c>
      <c r="B8" s="63" t="s">
        <v>293</v>
      </c>
      <c r="C8" s="59" t="str">
        <f t="shared" si="0"/>
        <v>BASARABEASCA</v>
      </c>
      <c r="D8" s="227" t="s">
        <v>446</v>
      </c>
      <c r="F8" s="62" t="s">
        <v>340</v>
      </c>
      <c r="G8" s="59" t="s">
        <v>343</v>
      </c>
    </row>
    <row r="9" spans="1:7" x14ac:dyDescent="0.3">
      <c r="A9" s="59">
        <v>4</v>
      </c>
      <c r="B9" s="63" t="s">
        <v>294</v>
      </c>
      <c r="C9" s="59" t="str">
        <f t="shared" si="0"/>
        <v>BRICENI</v>
      </c>
      <c r="D9" s="227" t="s">
        <v>447</v>
      </c>
      <c r="F9" s="62" t="s">
        <v>433</v>
      </c>
      <c r="G9" s="59" t="s">
        <v>344</v>
      </c>
    </row>
    <row r="10" spans="1:7" x14ac:dyDescent="0.3">
      <c r="A10" s="59">
        <v>5</v>
      </c>
      <c r="B10" s="63" t="s">
        <v>295</v>
      </c>
      <c r="C10" s="59" t="str">
        <f t="shared" si="0"/>
        <v>CAHUL</v>
      </c>
      <c r="D10" s="227" t="s">
        <v>448</v>
      </c>
      <c r="F10" s="62" t="s">
        <v>434</v>
      </c>
      <c r="G10" s="59" t="s">
        <v>328</v>
      </c>
    </row>
    <row r="11" spans="1:7" x14ac:dyDescent="0.3">
      <c r="A11" s="59">
        <v>6</v>
      </c>
      <c r="B11" s="63" t="s">
        <v>296</v>
      </c>
      <c r="C11" s="59" t="str">
        <f t="shared" si="0"/>
        <v>CĂLĂRAȘI</v>
      </c>
      <c r="D11" s="227" t="s">
        <v>449</v>
      </c>
      <c r="F11" s="62" t="s">
        <v>435</v>
      </c>
      <c r="G11" s="59" t="s">
        <v>346</v>
      </c>
    </row>
    <row r="12" spans="1:7" x14ac:dyDescent="0.3">
      <c r="A12" s="59">
        <v>7</v>
      </c>
      <c r="B12" s="63" t="s">
        <v>297</v>
      </c>
      <c r="C12" s="59" t="str">
        <f t="shared" si="0"/>
        <v>CANTEMIR</v>
      </c>
      <c r="F12" s="62" t="s">
        <v>345</v>
      </c>
      <c r="G12" s="59" t="s">
        <v>347</v>
      </c>
    </row>
    <row r="13" spans="1:7" x14ac:dyDescent="0.3">
      <c r="A13" s="59">
        <v>8</v>
      </c>
      <c r="B13" s="63" t="s">
        <v>298</v>
      </c>
      <c r="C13" s="59" t="str">
        <f t="shared" si="0"/>
        <v>CĂUȘENI</v>
      </c>
      <c r="F13" s="62" t="s">
        <v>436</v>
      </c>
      <c r="G13" s="59" t="s">
        <v>348</v>
      </c>
    </row>
    <row r="14" spans="1:7" x14ac:dyDescent="0.3">
      <c r="A14" s="59">
        <v>9</v>
      </c>
      <c r="B14" s="63" t="s">
        <v>299</v>
      </c>
      <c r="C14" s="59" t="str">
        <f t="shared" si="0"/>
        <v>CHIȘINĂU</v>
      </c>
      <c r="F14" s="62" t="s">
        <v>437</v>
      </c>
      <c r="G14" s="59" t="s">
        <v>349</v>
      </c>
    </row>
    <row r="15" spans="1:7" x14ac:dyDescent="0.3">
      <c r="A15" s="59">
        <v>10</v>
      </c>
      <c r="B15" s="63" t="s">
        <v>300</v>
      </c>
      <c r="C15" s="59" t="str">
        <f t="shared" si="0"/>
        <v>CIMIȘLIA</v>
      </c>
      <c r="F15" s="62" t="s">
        <v>329</v>
      </c>
      <c r="G15" s="59" t="s">
        <v>330</v>
      </c>
    </row>
    <row r="16" spans="1:7" x14ac:dyDescent="0.3">
      <c r="A16" s="59">
        <v>11</v>
      </c>
      <c r="B16" s="63" t="s">
        <v>301</v>
      </c>
      <c r="C16" s="59" t="str">
        <f t="shared" si="0"/>
        <v>CRIULENI</v>
      </c>
      <c r="F16" s="62" t="s">
        <v>331</v>
      </c>
      <c r="G16" s="59" t="s">
        <v>350</v>
      </c>
    </row>
    <row r="17" spans="1:7" x14ac:dyDescent="0.3">
      <c r="A17" s="59">
        <v>12</v>
      </c>
      <c r="B17" s="63" t="s">
        <v>302</v>
      </c>
      <c r="C17" s="59" t="str">
        <f t="shared" si="0"/>
        <v>DONDUȘENI</v>
      </c>
      <c r="F17" s="62" t="s">
        <v>332</v>
      </c>
      <c r="G17" s="59" t="s">
        <v>351</v>
      </c>
    </row>
    <row r="18" spans="1:7" x14ac:dyDescent="0.3">
      <c r="A18" s="59">
        <v>13</v>
      </c>
      <c r="B18" s="63" t="s">
        <v>303</v>
      </c>
      <c r="C18" s="59" t="str">
        <f t="shared" si="0"/>
        <v>DROCHIA</v>
      </c>
      <c r="F18" s="62" t="s">
        <v>352</v>
      </c>
      <c r="G18" s="59" t="s">
        <v>353</v>
      </c>
    </row>
    <row r="19" spans="1:7" x14ac:dyDescent="0.3">
      <c r="A19" s="59">
        <v>14</v>
      </c>
      <c r="B19" s="63" t="s">
        <v>304</v>
      </c>
      <c r="C19" s="59" t="str">
        <f t="shared" si="0"/>
        <v>DUBĂSARI</v>
      </c>
      <c r="F19" s="62" t="s">
        <v>333</v>
      </c>
      <c r="G19" s="59" t="s">
        <v>334</v>
      </c>
    </row>
    <row r="20" spans="1:7" x14ac:dyDescent="0.3">
      <c r="A20" s="59">
        <v>15</v>
      </c>
      <c r="B20" s="63" t="s">
        <v>305</v>
      </c>
      <c r="C20" s="59" t="str">
        <f t="shared" si="0"/>
        <v>EDINEȚ</v>
      </c>
      <c r="F20" s="62" t="s">
        <v>335</v>
      </c>
      <c r="G20" s="59" t="s">
        <v>336</v>
      </c>
    </row>
    <row r="21" spans="1:7" x14ac:dyDescent="0.3">
      <c r="A21" s="59">
        <v>16</v>
      </c>
      <c r="B21" s="63" t="s">
        <v>306</v>
      </c>
      <c r="C21" s="59" t="str">
        <f t="shared" si="0"/>
        <v>FĂLEȘTI</v>
      </c>
      <c r="F21" s="62" t="s">
        <v>337</v>
      </c>
      <c r="G21" s="59" t="s">
        <v>338</v>
      </c>
    </row>
    <row r="22" spans="1:7" x14ac:dyDescent="0.3">
      <c r="A22" s="59">
        <v>17</v>
      </c>
      <c r="B22" s="63" t="s">
        <v>307</v>
      </c>
      <c r="C22" s="59" t="str">
        <f t="shared" si="0"/>
        <v>FLOREȘTI</v>
      </c>
    </row>
    <row r="23" spans="1:7" x14ac:dyDescent="0.3">
      <c r="A23" s="59">
        <v>18</v>
      </c>
      <c r="B23" s="63" t="s">
        <v>308</v>
      </c>
      <c r="C23" s="59" t="str">
        <f t="shared" si="0"/>
        <v>GLODENI</v>
      </c>
    </row>
    <row r="24" spans="1:7" x14ac:dyDescent="0.3">
      <c r="A24" s="59">
        <v>19</v>
      </c>
      <c r="B24" s="63" t="s">
        <v>309</v>
      </c>
      <c r="C24" s="59" t="str">
        <f t="shared" si="0"/>
        <v>HÎNCEȘTI</v>
      </c>
    </row>
    <row r="25" spans="1:7" x14ac:dyDescent="0.3">
      <c r="A25" s="59">
        <v>20</v>
      </c>
      <c r="B25" s="63" t="s">
        <v>310</v>
      </c>
      <c r="C25" s="59" t="str">
        <f t="shared" si="0"/>
        <v>IALOVENI</v>
      </c>
    </row>
    <row r="26" spans="1:7" x14ac:dyDescent="0.3">
      <c r="A26" s="59">
        <v>21</v>
      </c>
      <c r="B26" s="63" t="s">
        <v>311</v>
      </c>
      <c r="C26" s="59" t="str">
        <f t="shared" si="0"/>
        <v>LEOVA</v>
      </c>
    </row>
    <row r="27" spans="1:7" x14ac:dyDescent="0.3">
      <c r="A27" s="59">
        <v>22</v>
      </c>
      <c r="B27" s="63" t="s">
        <v>312</v>
      </c>
      <c r="C27" s="59" t="str">
        <f t="shared" si="0"/>
        <v>NISPORENI</v>
      </c>
    </row>
    <row r="28" spans="1:7" x14ac:dyDescent="0.3">
      <c r="A28" s="59">
        <v>23</v>
      </c>
      <c r="B28" s="63" t="s">
        <v>313</v>
      </c>
      <c r="C28" s="59" t="str">
        <f t="shared" si="0"/>
        <v>OCNIȚA</v>
      </c>
    </row>
    <row r="29" spans="1:7" x14ac:dyDescent="0.3">
      <c r="A29" s="59">
        <v>24</v>
      </c>
      <c r="B29" s="63" t="s">
        <v>314</v>
      </c>
      <c r="C29" s="59" t="str">
        <f t="shared" si="0"/>
        <v>ORHEI</v>
      </c>
    </row>
    <row r="30" spans="1:7" x14ac:dyDescent="0.3">
      <c r="A30" s="59">
        <v>25</v>
      </c>
      <c r="B30" s="63" t="s">
        <v>315</v>
      </c>
      <c r="C30" s="59" t="str">
        <f t="shared" si="0"/>
        <v>REZINA</v>
      </c>
    </row>
    <row r="31" spans="1:7" x14ac:dyDescent="0.3">
      <c r="A31" s="59">
        <v>26</v>
      </c>
      <c r="B31" s="63" t="s">
        <v>316</v>
      </c>
      <c r="C31" s="59" t="str">
        <f t="shared" si="0"/>
        <v>RÎȘCANI</v>
      </c>
    </row>
    <row r="32" spans="1:7" x14ac:dyDescent="0.3">
      <c r="A32" s="59">
        <v>27</v>
      </c>
      <c r="B32" s="63" t="s">
        <v>317</v>
      </c>
      <c r="C32" s="59" t="str">
        <f t="shared" si="0"/>
        <v>SÎNGEREI</v>
      </c>
    </row>
    <row r="33" spans="1:9" x14ac:dyDescent="0.3">
      <c r="A33" s="59">
        <v>28</v>
      </c>
      <c r="B33" s="63" t="s">
        <v>318</v>
      </c>
      <c r="C33" s="59" t="str">
        <f t="shared" si="0"/>
        <v>SOROCA</v>
      </c>
    </row>
    <row r="34" spans="1:9" x14ac:dyDescent="0.3">
      <c r="A34" s="59">
        <v>29</v>
      </c>
      <c r="B34" s="63" t="s">
        <v>319</v>
      </c>
      <c r="C34" s="59" t="str">
        <f t="shared" si="0"/>
        <v>STRĂȘENI</v>
      </c>
    </row>
    <row r="35" spans="1:9" x14ac:dyDescent="0.3">
      <c r="A35" s="59">
        <v>30</v>
      </c>
      <c r="B35" s="63" t="s">
        <v>320</v>
      </c>
      <c r="C35" s="59" t="str">
        <f t="shared" si="0"/>
        <v>ȘOLDĂNEȘTI</v>
      </c>
    </row>
    <row r="36" spans="1:9" x14ac:dyDescent="0.3">
      <c r="A36" s="59">
        <v>31</v>
      </c>
      <c r="B36" s="63" t="s">
        <v>321</v>
      </c>
      <c r="C36" s="59" t="str">
        <f t="shared" si="0"/>
        <v>ȘTEFAN VODĂ</v>
      </c>
    </row>
    <row r="37" spans="1:9" x14ac:dyDescent="0.3">
      <c r="A37" s="59">
        <v>32</v>
      </c>
      <c r="B37" s="63" t="s">
        <v>322</v>
      </c>
      <c r="C37" s="59" t="str">
        <f t="shared" si="0"/>
        <v>TARACLIA</v>
      </c>
    </row>
    <row r="38" spans="1:9" x14ac:dyDescent="0.3">
      <c r="A38" s="59">
        <v>33</v>
      </c>
      <c r="B38" s="63" t="s">
        <v>325</v>
      </c>
      <c r="C38" s="59" t="str">
        <f t="shared" si="0"/>
        <v>TELENEȘTI</v>
      </c>
    </row>
    <row r="39" spans="1:9" x14ac:dyDescent="0.3">
      <c r="A39" s="59">
        <v>34</v>
      </c>
      <c r="B39" s="63" t="s">
        <v>323</v>
      </c>
      <c r="C39" s="59" t="str">
        <f t="shared" si="0"/>
        <v>UNGHENI</v>
      </c>
    </row>
    <row r="40" spans="1:9" x14ac:dyDescent="0.3">
      <c r="A40" s="59">
        <v>35</v>
      </c>
      <c r="B40" s="63" t="s">
        <v>324</v>
      </c>
      <c r="C40" s="59" t="str">
        <f t="shared" si="0"/>
        <v>UTA GĂGĂUZIA</v>
      </c>
    </row>
    <row r="41" spans="1:9" x14ac:dyDescent="0.3">
      <c r="B41" s="59" t="s">
        <v>438</v>
      </c>
    </row>
    <row r="43" spans="1:9" x14ac:dyDescent="0.3">
      <c r="B43" s="59" t="s">
        <v>354</v>
      </c>
      <c r="D43" s="59" t="s">
        <v>355</v>
      </c>
      <c r="F43" s="61" t="s">
        <v>10</v>
      </c>
      <c r="I43" s="59" t="s">
        <v>582</v>
      </c>
    </row>
    <row r="44" spans="1:9" x14ac:dyDescent="0.3">
      <c r="B44" s="63">
        <v>1</v>
      </c>
      <c r="D44" s="63" t="s">
        <v>357</v>
      </c>
      <c r="F44" s="62" t="s">
        <v>358</v>
      </c>
      <c r="I44" s="63" t="s">
        <v>560</v>
      </c>
    </row>
    <row r="45" spans="1:9" x14ac:dyDescent="0.3">
      <c r="B45" s="63">
        <v>2</v>
      </c>
      <c r="D45" s="63" t="s">
        <v>356</v>
      </c>
      <c r="F45" s="62" t="s">
        <v>359</v>
      </c>
      <c r="I45" s="63" t="s">
        <v>559</v>
      </c>
    </row>
    <row r="46" spans="1:9" x14ac:dyDescent="0.3">
      <c r="I46" s="63" t="s">
        <v>562</v>
      </c>
    </row>
    <row r="47" spans="1:9" x14ac:dyDescent="0.3">
      <c r="B47" s="59" t="s">
        <v>371</v>
      </c>
      <c r="D47" s="59" t="s">
        <v>394</v>
      </c>
      <c r="F47" s="61" t="s">
        <v>428</v>
      </c>
      <c r="I47" s="63" t="s">
        <v>561</v>
      </c>
    </row>
    <row r="48" spans="1:9" x14ac:dyDescent="0.3">
      <c r="B48" s="63" t="s">
        <v>393</v>
      </c>
      <c r="D48" s="63" t="s">
        <v>395</v>
      </c>
      <c r="F48" s="61" t="s">
        <v>429</v>
      </c>
      <c r="I48" s="63" t="s">
        <v>563</v>
      </c>
    </row>
    <row r="49" spans="2:9" x14ac:dyDescent="0.3">
      <c r="B49" s="63" t="s">
        <v>372</v>
      </c>
      <c r="D49" s="63" t="s">
        <v>396</v>
      </c>
      <c r="F49" s="61" t="s">
        <v>430</v>
      </c>
      <c r="I49" s="63" t="s">
        <v>564</v>
      </c>
    </row>
    <row r="50" spans="2:9" x14ac:dyDescent="0.3">
      <c r="B50" s="63" t="s">
        <v>373</v>
      </c>
      <c r="F50" s="61" t="s">
        <v>431</v>
      </c>
    </row>
    <row r="51" spans="2:9" x14ac:dyDescent="0.3">
      <c r="B51" s="63" t="s">
        <v>455</v>
      </c>
    </row>
    <row r="52" spans="2:9" x14ac:dyDescent="0.3">
      <c r="B52" s="63" t="s">
        <v>454</v>
      </c>
    </row>
    <row r="53" spans="2:9" x14ac:dyDescent="0.3">
      <c r="B53" s="63" t="s">
        <v>378</v>
      </c>
    </row>
    <row r="54" spans="2:9" x14ac:dyDescent="0.3">
      <c r="B54" s="63" t="s">
        <v>379</v>
      </c>
    </row>
    <row r="55" spans="2:9" x14ac:dyDescent="0.3">
      <c r="B55" s="63" t="s">
        <v>256</v>
      </c>
    </row>
    <row r="56" spans="2:9" x14ac:dyDescent="0.3">
      <c r="B56" s="63" t="s">
        <v>380</v>
      </c>
    </row>
    <row r="57" spans="2:9" x14ac:dyDescent="0.3">
      <c r="B57" s="63" t="s">
        <v>381</v>
      </c>
    </row>
    <row r="58" spans="2:9" x14ac:dyDescent="0.3">
      <c r="B58" s="63" t="s">
        <v>382</v>
      </c>
    </row>
    <row r="59" spans="2:9" x14ac:dyDescent="0.3">
      <c r="B59" s="63" t="s">
        <v>383</v>
      </c>
    </row>
    <row r="60" spans="2:9" x14ac:dyDescent="0.3">
      <c r="B60" s="63" t="s">
        <v>384</v>
      </c>
    </row>
    <row r="61" spans="2:9" x14ac:dyDescent="0.3">
      <c r="B61" s="63" t="s">
        <v>387</v>
      </c>
    </row>
    <row r="62" spans="2:9" x14ac:dyDescent="0.3">
      <c r="B62" s="63" t="s">
        <v>91</v>
      </c>
    </row>
    <row r="63" spans="2:9" x14ac:dyDescent="0.3">
      <c r="B63" s="63" t="s">
        <v>257</v>
      </c>
    </row>
    <row r="64" spans="2:9" x14ac:dyDescent="0.3">
      <c r="B64" s="63" t="s">
        <v>14</v>
      </c>
    </row>
    <row r="65" spans="2:2" x14ac:dyDescent="0.3">
      <c r="B65" s="63" t="s">
        <v>93</v>
      </c>
    </row>
    <row r="66" spans="2:2" x14ac:dyDescent="0.3">
      <c r="B66" s="63" t="s">
        <v>15</v>
      </c>
    </row>
    <row r="67" spans="2:2" x14ac:dyDescent="0.3">
      <c r="B67" s="63" t="s">
        <v>16</v>
      </c>
    </row>
    <row r="68" spans="2:2" x14ac:dyDescent="0.3">
      <c r="B68" s="63" t="s">
        <v>374</v>
      </c>
    </row>
    <row r="69" spans="2:2" x14ac:dyDescent="0.3">
      <c r="B69" s="63" t="s">
        <v>385</v>
      </c>
    </row>
    <row r="70" spans="2:2" x14ac:dyDescent="0.3">
      <c r="B70" s="63" t="s">
        <v>18</v>
      </c>
    </row>
    <row r="71" spans="2:2" x14ac:dyDescent="0.3">
      <c r="B71" s="63" t="s">
        <v>375</v>
      </c>
    </row>
    <row r="72" spans="2:2" x14ac:dyDescent="0.3">
      <c r="B72" s="63" t="s">
        <v>376</v>
      </c>
    </row>
    <row r="73" spans="2:2" x14ac:dyDescent="0.3">
      <c r="B73" s="63" t="s">
        <v>389</v>
      </c>
    </row>
    <row r="74" spans="2:2" x14ac:dyDescent="0.3">
      <c r="B74" s="63" t="s">
        <v>377</v>
      </c>
    </row>
    <row r="75" spans="2:2" x14ac:dyDescent="0.3">
      <c r="B75" s="63" t="s">
        <v>388</v>
      </c>
    </row>
    <row r="76" spans="2:2" x14ac:dyDescent="0.3">
      <c r="B76" s="63" t="s">
        <v>386</v>
      </c>
    </row>
    <row r="77" spans="2:2" x14ac:dyDescent="0.3">
      <c r="B77" s="63" t="s">
        <v>390</v>
      </c>
    </row>
    <row r="78" spans="2:2" x14ac:dyDescent="0.3">
      <c r="B78" s="63" t="s">
        <v>391</v>
      </c>
    </row>
    <row r="79" spans="2:2" x14ac:dyDescent="0.3">
      <c r="B79" s="63" t="s">
        <v>392</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L X C 5 S k a A n 2 y n A A A A + Q A A A B I A H A B D b 2 5 m a W c v U G F j a 2 F n Z S 5 4 b W w g o h g A K K A U A A A A A A A A A A A A A A A A A A A A A A A A A A A A h Y 9 N D o I w G E S v Q r q n P 4 j G k I + y c C u J 0 W j c k l K h E Y p p i + V u L j y S V 5 B E M e x c z u R N 8 u b 1 e E I 2 t E 1 w l 8 a q T q e I Y Y o C q U V X K l 2 l q H e X c I 0 y D r t C X I t K B i O s b T J Y l a L a u V t C i P c e + w X u T E U i S h k 5 5 9 u D q G V b h E p b V 2 g h 0 W 9 V / l 8 h D q e P D I 9 w F O O Y r p a Y x Z Q B m X r I l Z 4 x o z K m Q G Y l b P r G 9 U Z y 0 4 f 7 I 5 A p A v n e 4 G 9 Q S w M E F A A C A A g A L X C 5 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1 w u U o o i k e 4 D g A A A B E A A A A T A B w A R m 9 y b X V s Y X M v U 2 V j d G l v b j E u b S C i G A A o o B Q A A A A A A A A A A A A A A A A A A A A A A A A A A A A r T k 0 u y c z P U w i G 0 I b W A F B L A Q I t A B Q A A g A I A C 1 w u U p G g J 9 s p w A A A P k A A A A S A A A A A A A A A A A A A A A A A A A A A A B D b 2 5 m a W c v U G F j a 2 F n Z S 5 4 b W x Q S w E C L Q A U A A I A C A A t c L l K D 8 r p q 6 Q A A A D p A A A A E w A A A A A A A A A A A A A A A A D z A A A A W 0 N v b n R l b n R f V H l w Z X N d L n h t b F B L A Q I t A B Q A A g A I A C 1 w u U o o i k e 4 D g A A A B E A A A A T A A A A A A A A A A A A A A A A A O Q B A A B G b 3 J t d W x h c y 9 T Z W N 0 a W 9 u M S 5 t U E s F B g A A A A A D A A M A w g A A A D 8 C 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A m A Q A A A Q A A A N C M n d 8 B F d E R j H o A w E / C l + s B A A A A T 3 i Q A b 8 f e k i T i F 5 0 y n x A O A A A A A A C A A A A A A A Q Z g A A A A E A A C A A A A B s N 1 W L C e K f N Q x v N n z h K V 4 F 7 d + j u X y 6 w M A e l y z A I U E 0 0 A A A A A A O g A A A A A I A A C A A A A A t r 3 2 q l e b 6 L 3 J 2 n w / g 6 / F N w R V n A u 2 P I 3 t K x t E P F M e I 2 F A A A A D 5 q c s / 8 O a E a g T 7 H 5 F N h W M p g Q 3 n 9 7 t I g 8 T Y + k i J y H h 3 V m 5 n J k m p 5 8 5 a u E d m 7 I I E G g u 3 q R H e 2 Y / n M v n 1 U F R z K h 3 w g N G B G q o g g O M L t 8 1 I U G B t 2 k A A A A A E j Y A q 6 6 q T J l g P Z A s D S t i N f M 0 i G E T t 1 x t Q e z 7 c J g 3 y N 8 K f s Z g S N s T V K F I I C 1 I I j f g W n e Q C Z e w p d w f Z S e G h J C 6 s < / D a t a M a s h u p > 
</file>

<file path=customXml/itemProps1.xml><?xml version="1.0" encoding="utf-8"?>
<ds:datastoreItem xmlns:ds="http://schemas.openxmlformats.org/officeDocument/2006/customXml" ds:itemID="{453B2631-FE2F-4632-80C5-11B8179F91B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16</vt:i4>
      </vt:variant>
    </vt:vector>
  </HeadingPairs>
  <TitlesOfParts>
    <vt:vector size="18" baseType="lpstr">
      <vt:lpstr>Formular</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2018-01-23T09:27:54Z</dcterms:modified>
</cp:coreProperties>
</file>