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 liceu\liceu calculator vech\BUGET, STATE\2020\"/>
    </mc:Choice>
  </mc:AlternateContent>
  <bookViews>
    <workbookView xWindow="0" yWindow="0" windowWidth="28800" windowHeight="12135" tabRatio="819" firstSheet="4" activeTab="10"/>
  </bookViews>
  <sheets>
    <sheet name="Выч Стажа" sheetId="1" state="hidden" r:id="rId1"/>
    <sheet name="Штаты" sheetId="2" state="hidden" r:id="rId2"/>
    <sheet name="ТитЛист" sheetId="3" state="hidden" r:id="rId3"/>
    <sheet name="martie 2019" sheetId="4" state="hidden" r:id="rId4"/>
    <sheet name="2016 anual " sheetId="5" r:id="rId5"/>
    <sheet name="Лист1" sheetId="7" state="hidden" r:id="rId6"/>
    <sheet name="2017anual " sheetId="9" r:id="rId7"/>
    <sheet name="2018 anual " sheetId="8" r:id="rId8"/>
    <sheet name="2019 anual" sheetId="10" r:id="rId9"/>
    <sheet name="2020 6 luni" sheetId="11" r:id="rId10"/>
    <sheet name="ANUAL 2020" sheetId="12" r:id="rId11"/>
    <sheet name="august 2019" sheetId="6" state="hidden" r:id="rId12"/>
  </sheets>
  <definedNames>
    <definedName name="_xlnm.Print_Area" localSheetId="4">'2016 anual '!#REF!</definedName>
    <definedName name="_xlnm.Print_Area" localSheetId="3">'martie 2019'!#REF!</definedName>
    <definedName name="_xlnm.Print_Titles" localSheetId="3">'martie 2019'!#REF!</definedName>
    <definedName name="RD">#REF!</definedName>
  </definedNames>
  <calcPr calcId="162913"/>
</workbook>
</file>

<file path=xl/calcChain.xml><?xml version="1.0" encoding="utf-8"?>
<calcChain xmlns="http://schemas.openxmlformats.org/spreadsheetml/2006/main">
  <c r="D18" i="1" l="1"/>
  <c r="E18" i="1" s="1"/>
  <c r="F18" i="1" s="1"/>
  <c r="D17" i="1"/>
  <c r="E17" i="1"/>
  <c r="D16" i="1"/>
  <c r="D15" i="1"/>
  <c r="E15" i="1" s="1"/>
  <c r="D14" i="1"/>
  <c r="E14" i="1" s="1"/>
  <c r="D13" i="1"/>
  <c r="D12" i="1"/>
  <c r="D11" i="1"/>
  <c r="D10" i="1"/>
  <c r="E12" i="1" s="1"/>
  <c r="F10" i="1" s="1"/>
  <c r="D9" i="1"/>
  <c r="E9" i="1" s="1"/>
  <c r="F9" i="1" s="1"/>
  <c r="G9" i="1" s="1"/>
  <c r="D8" i="1"/>
  <c r="E8" i="1" s="1"/>
  <c r="F8" i="1" s="1"/>
  <c r="D7" i="1"/>
  <c r="D6" i="1"/>
  <c r="D5" i="1"/>
  <c r="D4" i="1"/>
  <c r="D3" i="1"/>
  <c r="F13" i="1" l="1"/>
  <c r="G13" i="1"/>
  <c r="F14" i="1"/>
  <c r="G14" i="1" s="1"/>
  <c r="F12" i="1"/>
  <c r="G12" i="1" s="1"/>
  <c r="E11" i="1"/>
  <c r="E10" i="1"/>
  <c r="E4" i="1"/>
  <c r="F4" i="1" s="1"/>
  <c r="G4" i="1" s="1"/>
  <c r="E5" i="1"/>
  <c r="F5" i="1" s="1"/>
  <c r="G5" i="1" s="1"/>
  <c r="E13" i="1"/>
  <c r="F11" i="1" s="1"/>
  <c r="G11" i="1" s="1"/>
  <c r="F17" i="1"/>
  <c r="G17" i="1" s="1"/>
  <c r="F16" i="1"/>
  <c r="G10" i="1"/>
  <c r="G18" i="1"/>
  <c r="E3" i="1"/>
  <c r="F3" i="1" s="1"/>
  <c r="D20" i="1"/>
  <c r="E7" i="1"/>
  <c r="E16" i="1"/>
  <c r="G8" i="1"/>
  <c r="F15" i="1"/>
  <c r="G15" i="1" s="1"/>
  <c r="E6" i="1"/>
  <c r="F6" i="1" s="1"/>
  <c r="E20" i="1" l="1"/>
  <c r="G6" i="1"/>
  <c r="F7" i="1"/>
  <c r="G7" i="1" s="1"/>
  <c r="G3" i="1"/>
  <c r="G16" i="1"/>
  <c r="F20" i="1" l="1"/>
  <c r="G20" i="1" s="1"/>
  <c r="D21" i="1" l="1"/>
</calcChain>
</file>

<file path=xl/sharedStrings.xml><?xml version="1.0" encoding="utf-8"?>
<sst xmlns="http://schemas.openxmlformats.org/spreadsheetml/2006/main" count="888" uniqueCount="130">
  <si>
    <t>Исходные данные</t>
  </si>
  <si>
    <t>Вычисленный стаж</t>
  </si>
  <si>
    <t>Начало периода</t>
  </si>
  <si>
    <t>Конец периода</t>
  </si>
  <si>
    <t>Дней всего</t>
  </si>
  <si>
    <t>Лет</t>
  </si>
  <si>
    <t>Месяцев</t>
  </si>
  <si>
    <t>Дней</t>
  </si>
  <si>
    <t>Итого:</t>
  </si>
  <si>
    <t>Aprobat prin ordinul ministrului</t>
  </si>
  <si>
    <t>finanţelor nr.216 din 28.12.2015</t>
  </si>
  <si>
    <t xml:space="preserve">Informaţie privind executarea </t>
  </si>
  <si>
    <t>bugetului</t>
  </si>
  <si>
    <t>Directia Generala Educatie Tineret si Sport</t>
  </si>
  <si>
    <t>la</t>
  </si>
  <si>
    <t>Codurile</t>
  </si>
  <si>
    <t>s1-s2</t>
  </si>
  <si>
    <t xml:space="preserve">  </t>
  </si>
  <si>
    <t>org1</t>
  </si>
  <si>
    <t>org2</t>
  </si>
  <si>
    <t>f1-f3</t>
  </si>
  <si>
    <t>p3 (PI)</t>
  </si>
  <si>
    <t>Denumirea indicatorului</t>
  </si>
  <si>
    <t>Nr. rînd</t>
  </si>
  <si>
    <t>P1+P2</t>
  </si>
  <si>
    <t>P3</t>
  </si>
  <si>
    <t>S3+S4</t>
  </si>
  <si>
    <t>S5+S6</t>
  </si>
  <si>
    <t>Codul proiectului</t>
  </si>
  <si>
    <t>ECO k1-k6</t>
  </si>
  <si>
    <t>Aprobat iniţial pe an</t>
  </si>
  <si>
    <t>Plan precizat pe an</t>
  </si>
  <si>
    <t>Executat în perioada de gestiune</t>
  </si>
  <si>
    <t>Venituri / cheltuieli efective</t>
  </si>
  <si>
    <t>TOTAL</t>
  </si>
  <si>
    <t>Inclusiv cu termen de achitare expirat</t>
  </si>
  <si>
    <t>Creante</t>
  </si>
  <si>
    <t>Datorii</t>
  </si>
  <si>
    <t>I. VENITURI, TOTAL</t>
  </si>
  <si>
    <t>Inclusiv:</t>
  </si>
  <si>
    <t>Venituri de la active intrate cu titlu gratuit din cadrul sistemului bugetar</t>
  </si>
  <si>
    <t>Finanţare de la buget</t>
  </si>
  <si>
    <t>II. CHELTUIELI, TOTAL</t>
  </si>
  <si>
    <t>Salariul de bază</t>
  </si>
  <si>
    <t>Sporuri şi suplimente la salariul de bază</t>
  </si>
  <si>
    <t>Premieri</t>
  </si>
  <si>
    <t>Remunerarea muncii angajaţilor conform statelor</t>
  </si>
  <si>
    <t>Contribuţii de asigurări sociale de stat obligatorii</t>
  </si>
  <si>
    <t>Prime de asigurare obligatorie de asistenţă medicală achitate de angajatori şi angajaţi pe teritoriul ţării</t>
  </si>
  <si>
    <t>Cheltuieli privind utilizarea medicamentelor şi materialelor sanitare</t>
  </si>
  <si>
    <t>Cheltuieli privind utilizarea materialelor pentru scopuri didactice, ştiinţifice şi alte scopuri</t>
  </si>
  <si>
    <t>Cheltuieli privind utilizarea materialelor de uz gospodăresc şi rechizitelor de birou</t>
  </si>
  <si>
    <t>Cheltuieli privind utilizarea materialelor de construcţii</t>
  </si>
  <si>
    <t>Energie electrică</t>
  </si>
  <si>
    <t>Energie termică</t>
  </si>
  <si>
    <t>Apă şi canalizare</t>
  </si>
  <si>
    <t>Alte servicii comunale</t>
  </si>
  <si>
    <t>Servicii informaţionale</t>
  </si>
  <si>
    <t>Servicii de telecomunicaţii</t>
  </si>
  <si>
    <t>Servicii de reparaţii curente</t>
  </si>
  <si>
    <t>Formare profesională</t>
  </si>
  <si>
    <t>Servicii neatribuite altor aliniate</t>
  </si>
  <si>
    <t>Cheltuieli privind uzura clădirilor</t>
  </si>
  <si>
    <t xml:space="preserve">Cheltuielir privind uzura maşinilor şi utilajelor </t>
  </si>
  <si>
    <t>Indemnizații pentru incapacitatea temporară de muncă achitate din mijloacele financiare ale angajatorului</t>
  </si>
  <si>
    <t>SOLD OPERATIONAL</t>
  </si>
  <si>
    <t>3=1-2</t>
  </si>
  <si>
    <t>X</t>
  </si>
  <si>
    <t>III. ACTIVE NEFINANCIARE</t>
  </si>
  <si>
    <t xml:space="preserve">Reparaţii capitale ale clădirilor </t>
  </si>
  <si>
    <t xml:space="preserve">      </t>
  </si>
  <si>
    <t xml:space="preserve">Procurarea maşinilor şi utilajelor </t>
  </si>
  <si>
    <t>Procurarea pieselor de schimb</t>
  </si>
  <si>
    <t>Procurarea  materialelor pentru scopuri didactice, stiinţifice şi alte scopuri</t>
  </si>
  <si>
    <t>Procurarea materialelor de uz gospodaresc şi rechizitelor de birou</t>
  </si>
  <si>
    <t>Procurarea  materialelor de construcţie</t>
  </si>
  <si>
    <t>SOLD BUGETAR (DEFICIT/EXCEDENT)</t>
  </si>
  <si>
    <t>5=1-(2+4)</t>
  </si>
  <si>
    <t>IV. ACTIVE FINANCIARE</t>
  </si>
  <si>
    <t xml:space="preserve">V. DATORII </t>
  </si>
  <si>
    <t>Modificarea soldului</t>
  </si>
  <si>
    <t>Soldul la începutul perioadei de gestiune</t>
  </si>
  <si>
    <t>Corectarea soldului la începutul perioadei de gestiune</t>
  </si>
  <si>
    <t>Soldul  la sfîrşitul perioadei de gestiune</t>
  </si>
  <si>
    <t>Semnaturile:</t>
  </si>
  <si>
    <t>Conducătorul instituţiei</t>
  </si>
  <si>
    <t>(numele şi prenumele)</t>
  </si>
  <si>
    <t>(semnătura)</t>
  </si>
  <si>
    <t xml:space="preserve">Contabil-şef (conducătorul serviciului economic/financiar) </t>
  </si>
  <si>
    <t>Popova Tatiana Valeri</t>
  </si>
  <si>
    <t>Executor</t>
  </si>
  <si>
    <t>Procurarea uneltelor şi  sculelor, inventarului de producere şi gospodăresc</t>
  </si>
  <si>
    <t>Anual 2016</t>
  </si>
  <si>
    <t>149200.1</t>
  </si>
  <si>
    <t>Ajutor material</t>
  </si>
  <si>
    <t>Servicii de locaţiune</t>
  </si>
  <si>
    <t>Fleas Alexandru</t>
  </si>
  <si>
    <t xml:space="preserve">LICEUL  M. CERVANTES </t>
  </si>
  <si>
    <t>Forma FD-047</t>
  </si>
  <si>
    <t>Anual 2017</t>
  </si>
  <si>
    <t xml:space="preserve">LICEUL  M.CERVANTES </t>
  </si>
  <si>
    <t>Cheltuieli privind utilizarea pieselor de schimb</t>
  </si>
  <si>
    <t>Servicii de transport</t>
  </si>
  <si>
    <t xml:space="preserve">Cheltuieli privind ieşirea activelor </t>
  </si>
  <si>
    <t>Procurarea medicamentelor şi materialelor sanitare</t>
  </si>
  <si>
    <t>Negrei Viorica Ion</t>
  </si>
  <si>
    <t xml:space="preserve">  “ _____ ” __________________ 20 __</t>
  </si>
  <si>
    <t>Anual 2018</t>
  </si>
  <si>
    <t xml:space="preserve">Încasări de la prestarea serviciilor cu plată </t>
  </si>
  <si>
    <t>Alte venituri ale instituţiilor bugetare</t>
  </si>
  <si>
    <t>Majorări conform deciziilor autorităţilor locale abilitate</t>
  </si>
  <si>
    <t>Alte plăţi</t>
  </si>
  <si>
    <t xml:space="preserve">Procurarea altor mijloace fixe </t>
  </si>
  <si>
    <t>Gutu Rodica</t>
  </si>
  <si>
    <t>Liceul MUN.Sportiv</t>
  </si>
  <si>
    <t>Nume/Prenume/Funcţia/-profesor-l.engleza Onila Natalia</t>
  </si>
  <si>
    <t>Studii:superioare</t>
  </si>
  <si>
    <t>Anual 2019</t>
  </si>
  <si>
    <t>LICEUL  M.CERVANTES</t>
  </si>
  <si>
    <t>Plata pentru locaţiunea bunurilor patrimoniului public</t>
  </si>
  <si>
    <t>Cheltuieli privind utilizarea altor materiale</t>
  </si>
  <si>
    <t xml:space="preserve">Compensaţii </t>
  </si>
  <si>
    <t xml:space="preserve">Alte prestaţii de asistenţă socială </t>
  </si>
  <si>
    <t>1 iulie 2020</t>
  </si>
  <si>
    <t>Procurarea accesorilor de pat, îmbrăcămintei, încălţămintei</t>
  </si>
  <si>
    <t>Pavaloi Andrei</t>
  </si>
  <si>
    <t>Anual 2020</t>
  </si>
  <si>
    <t>Cheltuieli privind utilizarea accesoriilor de pat, îmbrăcămintei, încălţămintei</t>
  </si>
  <si>
    <t>Cheltuieli privind uzura uneltelor şi  sculelor, inventarului de producere şi gospodăresc</t>
  </si>
  <si>
    <t>Ignatieva Svetlana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</si>
</sst>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&gt;=15&quot;"/>
    <numFmt numFmtId="165" formatCode="0&quot;&gt;=16&quot;"/>
    <numFmt numFmtId="166" formatCode="00000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7" applyNumberFormat="0" applyAlignment="0" applyProtection="0"/>
    <xf numFmtId="0" fontId="11" fillId="27" borderId="8" applyNumberFormat="0" applyAlignment="0" applyProtection="0"/>
    <xf numFmtId="0" fontId="12" fillId="27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8" borderId="13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31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33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/>
    </xf>
    <xf numFmtId="0" fontId="25" fillId="0" borderId="0" xfId="42"/>
    <xf numFmtId="0" fontId="29" fillId="0" borderId="0" xfId="42" applyNumberFormat="1" applyFont="1" applyAlignment="1">
      <alignment horizontal="center"/>
    </xf>
    <xf numFmtId="0" fontId="25" fillId="0" borderId="17" xfId="42" applyNumberFormat="1" applyFont="1" applyBorder="1" applyAlignment="1">
      <alignment horizontal="center"/>
    </xf>
    <xf numFmtId="1" fontId="30" fillId="0" borderId="18" xfId="42" applyNumberFormat="1" applyFont="1" applyBorder="1" applyAlignment="1">
      <alignment horizontal="center"/>
    </xf>
    <xf numFmtId="164" fontId="30" fillId="0" borderId="24" xfId="42" applyNumberFormat="1" applyFont="1" applyBorder="1" applyAlignment="1">
      <alignment horizontal="center"/>
    </xf>
    <xf numFmtId="165" fontId="30" fillId="0" borderId="24" xfId="42" applyNumberFormat="1" applyFont="1" applyBorder="1" applyAlignment="1">
      <alignment horizontal="center"/>
    </xf>
    <xf numFmtId="1" fontId="26" fillId="0" borderId="17" xfId="42" applyNumberFormat="1" applyFont="1" applyBorder="1" applyAlignment="1">
      <alignment horizontal="center"/>
    </xf>
    <xf numFmtId="0" fontId="31" fillId="0" borderId="17" xfId="42" applyFont="1" applyBorder="1" applyAlignment="1">
      <alignment horizontal="left"/>
    </xf>
    <xf numFmtId="1" fontId="25" fillId="0" borderId="17" xfId="42" applyNumberFormat="1" applyFont="1" applyBorder="1" applyAlignment="1">
      <alignment horizontal="left"/>
    </xf>
    <xf numFmtId="1" fontId="25" fillId="0" borderId="17" xfId="42" applyNumberFormat="1" applyFont="1" applyBorder="1" applyAlignment="1">
      <alignment horizontal="center"/>
    </xf>
    <xf numFmtId="166" fontId="25" fillId="0" borderId="17" xfId="42" applyNumberFormat="1" applyFont="1" applyBorder="1" applyAlignment="1">
      <alignment horizontal="left"/>
    </xf>
    <xf numFmtId="0" fontId="26" fillId="0" borderId="17" xfId="42" applyNumberFormat="1" applyFont="1" applyBorder="1" applyAlignment="1">
      <alignment horizontal="center"/>
    </xf>
    <xf numFmtId="1" fontId="26" fillId="0" borderId="17" xfId="42" applyNumberFormat="1" applyFont="1" applyBorder="1" applyAlignment="1">
      <alignment horizontal="center" vertical="center"/>
    </xf>
    <xf numFmtId="0" fontId="25" fillId="0" borderId="16" xfId="42" applyFont="1" applyBorder="1" applyAlignment="1">
      <alignment horizontal="left"/>
    </xf>
    <xf numFmtId="2" fontId="25" fillId="0" borderId="17" xfId="42" applyNumberFormat="1" applyFont="1" applyBorder="1" applyAlignment="1">
      <alignment horizontal="right"/>
    </xf>
    <xf numFmtId="0" fontId="26" fillId="0" borderId="17" xfId="42" applyFont="1" applyBorder="1" applyAlignment="1">
      <alignment horizontal="left"/>
    </xf>
    <xf numFmtId="2" fontId="26" fillId="0" borderId="17" xfId="42" applyNumberFormat="1" applyFont="1" applyBorder="1" applyAlignment="1">
      <alignment horizontal="right"/>
    </xf>
    <xf numFmtId="0" fontId="25" fillId="0" borderId="17" xfId="42" applyFont="1" applyBorder="1" applyAlignment="1">
      <alignment horizontal="left"/>
    </xf>
    <xf numFmtId="0" fontId="25" fillId="0" borderId="17" xfId="42" applyNumberFormat="1" applyFont="1" applyBorder="1" applyAlignment="1">
      <alignment horizontal="right"/>
    </xf>
    <xf numFmtId="0" fontId="26" fillId="0" borderId="17" xfId="42" applyNumberFormat="1" applyFont="1" applyBorder="1" applyAlignment="1">
      <alignment horizontal="right"/>
    </xf>
    <xf numFmtId="0" fontId="29" fillId="0" borderId="0" xfId="42" applyFont="1" applyAlignment="1">
      <alignment horizontal="left"/>
    </xf>
    <xf numFmtId="0" fontId="25" fillId="0" borderId="0" xfId="43"/>
    <xf numFmtId="0" fontId="25" fillId="0" borderId="16" xfId="43" applyFont="1" applyBorder="1" applyAlignment="1">
      <alignment horizontal="left"/>
    </xf>
    <xf numFmtId="0" fontId="29" fillId="0" borderId="0" xfId="43" applyFont="1" applyAlignment="1">
      <alignment horizontal="left"/>
    </xf>
    <xf numFmtId="0" fontId="29" fillId="0" borderId="0" xfId="43" applyNumberFormat="1" applyFont="1" applyAlignment="1">
      <alignment horizontal="center"/>
    </xf>
    <xf numFmtId="0" fontId="25" fillId="0" borderId="17" xfId="43" applyNumberFormat="1" applyFont="1" applyBorder="1" applyAlignment="1">
      <alignment horizontal="center"/>
    </xf>
    <xf numFmtId="1" fontId="30" fillId="0" borderId="18" xfId="43" applyNumberFormat="1" applyFont="1" applyBorder="1" applyAlignment="1">
      <alignment horizontal="center"/>
    </xf>
    <xf numFmtId="164" fontId="30" fillId="0" borderId="24" xfId="43" applyNumberFormat="1" applyFont="1" applyBorder="1" applyAlignment="1">
      <alignment horizontal="center"/>
    </xf>
    <xf numFmtId="165" fontId="30" fillId="0" borderId="24" xfId="43" applyNumberFormat="1" applyFont="1" applyBorder="1" applyAlignment="1">
      <alignment horizontal="center"/>
    </xf>
    <xf numFmtId="1" fontId="26" fillId="0" borderId="17" xfId="43" applyNumberFormat="1" applyFont="1" applyBorder="1" applyAlignment="1">
      <alignment horizontal="center"/>
    </xf>
    <xf numFmtId="0" fontId="31" fillId="0" borderId="17" xfId="43" applyFont="1" applyBorder="1" applyAlignment="1">
      <alignment horizontal="left"/>
    </xf>
    <xf numFmtId="0" fontId="26" fillId="0" borderId="17" xfId="43" applyFont="1" applyBorder="1" applyAlignment="1">
      <alignment horizontal="left"/>
    </xf>
    <xf numFmtId="2" fontId="26" fillId="0" borderId="17" xfId="43" applyNumberFormat="1" applyFont="1" applyBorder="1" applyAlignment="1">
      <alignment horizontal="right"/>
    </xf>
    <xf numFmtId="0" fontId="26" fillId="0" borderId="17" xfId="43" applyNumberFormat="1" applyFont="1" applyBorder="1" applyAlignment="1">
      <alignment horizontal="right"/>
    </xf>
    <xf numFmtId="0" fontId="25" fillId="0" borderId="17" xfId="43" applyFont="1" applyBorder="1" applyAlignment="1">
      <alignment horizontal="left"/>
    </xf>
    <xf numFmtId="1" fontId="25" fillId="0" borderId="17" xfId="43" applyNumberFormat="1" applyFont="1" applyBorder="1" applyAlignment="1">
      <alignment horizontal="left"/>
    </xf>
    <xf numFmtId="1" fontId="25" fillId="0" borderId="17" xfId="43" applyNumberFormat="1" applyFont="1" applyBorder="1" applyAlignment="1">
      <alignment horizontal="center"/>
    </xf>
    <xf numFmtId="0" fontId="25" fillId="0" borderId="17" xfId="43" applyNumberFormat="1" applyFont="1" applyBorder="1" applyAlignment="1">
      <alignment horizontal="right"/>
    </xf>
    <xf numFmtId="2" fontId="25" fillId="0" borderId="17" xfId="43" applyNumberFormat="1" applyFont="1" applyBorder="1" applyAlignment="1">
      <alignment horizontal="right"/>
    </xf>
    <xf numFmtId="166" fontId="25" fillId="0" borderId="17" xfId="43" applyNumberFormat="1" applyFont="1" applyBorder="1" applyAlignment="1">
      <alignment horizontal="left"/>
    </xf>
    <xf numFmtId="0" fontId="26" fillId="0" borderId="17" xfId="43" applyNumberFormat="1" applyFont="1" applyBorder="1" applyAlignment="1">
      <alignment horizontal="center"/>
    </xf>
    <xf numFmtId="1" fontId="26" fillId="0" borderId="17" xfId="43" applyNumberFormat="1" applyFont="1" applyBorder="1" applyAlignment="1">
      <alignment horizontal="center" vertical="center"/>
    </xf>
    <xf numFmtId="0" fontId="25" fillId="0" borderId="0" xfId="44"/>
    <xf numFmtId="0" fontId="25" fillId="0" borderId="16" xfId="44" applyFont="1" applyBorder="1" applyAlignment="1">
      <alignment horizontal="left"/>
    </xf>
    <xf numFmtId="0" fontId="29" fillId="0" borderId="0" xfId="44" applyFont="1" applyAlignment="1">
      <alignment horizontal="left"/>
    </xf>
    <xf numFmtId="0" fontId="29" fillId="0" borderId="0" xfId="44" applyNumberFormat="1" applyFont="1" applyAlignment="1">
      <alignment horizontal="center"/>
    </xf>
    <xf numFmtId="0" fontId="25" fillId="0" borderId="17" xfId="44" applyNumberFormat="1" applyFont="1" applyBorder="1" applyAlignment="1">
      <alignment horizontal="center"/>
    </xf>
    <xf numFmtId="1" fontId="30" fillId="0" borderId="18" xfId="44" applyNumberFormat="1" applyFont="1" applyBorder="1" applyAlignment="1">
      <alignment horizontal="center"/>
    </xf>
    <xf numFmtId="164" fontId="30" fillId="0" borderId="24" xfId="44" applyNumberFormat="1" applyFont="1" applyBorder="1" applyAlignment="1">
      <alignment horizontal="center"/>
    </xf>
    <xf numFmtId="165" fontId="30" fillId="0" borderId="24" xfId="44" applyNumberFormat="1" applyFont="1" applyBorder="1" applyAlignment="1">
      <alignment horizontal="center"/>
    </xf>
    <xf numFmtId="1" fontId="26" fillId="0" borderId="17" xfId="44" applyNumberFormat="1" applyFont="1" applyBorder="1" applyAlignment="1">
      <alignment horizontal="center"/>
    </xf>
    <xf numFmtId="0" fontId="31" fillId="0" borderId="17" xfId="44" applyFont="1" applyBorder="1" applyAlignment="1">
      <alignment horizontal="left"/>
    </xf>
    <xf numFmtId="0" fontId="26" fillId="0" borderId="17" xfId="44" applyFont="1" applyBorder="1" applyAlignment="1">
      <alignment horizontal="left"/>
    </xf>
    <xf numFmtId="2" fontId="26" fillId="0" borderId="17" xfId="44" applyNumberFormat="1" applyFont="1" applyBorder="1" applyAlignment="1">
      <alignment horizontal="right"/>
    </xf>
    <xf numFmtId="0" fontId="26" fillId="0" borderId="17" xfId="44" applyNumberFormat="1" applyFont="1" applyBorder="1" applyAlignment="1">
      <alignment horizontal="right"/>
    </xf>
    <xf numFmtId="0" fontId="25" fillId="0" borderId="17" xfId="44" applyFont="1" applyBorder="1" applyAlignment="1">
      <alignment horizontal="left"/>
    </xf>
    <xf numFmtId="1" fontId="25" fillId="0" borderId="17" xfId="44" applyNumberFormat="1" applyFont="1" applyBorder="1" applyAlignment="1">
      <alignment horizontal="left"/>
    </xf>
    <xf numFmtId="1" fontId="25" fillId="0" borderId="17" xfId="44" applyNumberFormat="1" applyFont="1" applyBorder="1" applyAlignment="1">
      <alignment horizontal="center"/>
    </xf>
    <xf numFmtId="0" fontId="25" fillId="0" borderId="17" xfId="44" applyNumberFormat="1" applyFont="1" applyBorder="1" applyAlignment="1">
      <alignment horizontal="right"/>
    </xf>
    <xf numFmtId="2" fontId="25" fillId="0" borderId="17" xfId="44" applyNumberFormat="1" applyFont="1" applyBorder="1" applyAlignment="1">
      <alignment horizontal="right"/>
    </xf>
    <xf numFmtId="166" fontId="25" fillId="0" borderId="17" xfId="44" applyNumberFormat="1" applyFont="1" applyBorder="1" applyAlignment="1">
      <alignment horizontal="left"/>
    </xf>
    <xf numFmtId="0" fontId="26" fillId="0" borderId="17" xfId="44" applyNumberFormat="1" applyFont="1" applyBorder="1" applyAlignment="1">
      <alignment horizontal="center"/>
    </xf>
    <xf numFmtId="1" fontId="26" fillId="0" borderId="17" xfId="44" applyNumberFormat="1" applyFont="1" applyBorder="1" applyAlignment="1">
      <alignment horizontal="center" vertical="center"/>
    </xf>
    <xf numFmtId="0" fontId="25" fillId="0" borderId="0" xfId="45"/>
    <xf numFmtId="0" fontId="25" fillId="0" borderId="16" xfId="45" applyFont="1" applyBorder="1" applyAlignment="1">
      <alignment horizontal="left"/>
    </xf>
    <xf numFmtId="0" fontId="29" fillId="0" borderId="0" xfId="45" applyFont="1" applyAlignment="1">
      <alignment horizontal="left"/>
    </xf>
    <xf numFmtId="0" fontId="29" fillId="0" borderId="0" xfId="45" applyNumberFormat="1" applyFont="1" applyAlignment="1">
      <alignment horizontal="center"/>
    </xf>
    <xf numFmtId="0" fontId="25" fillId="0" borderId="17" xfId="45" applyNumberFormat="1" applyFont="1" applyBorder="1" applyAlignment="1">
      <alignment horizontal="center"/>
    </xf>
    <xf numFmtId="1" fontId="30" fillId="0" borderId="18" xfId="45" applyNumberFormat="1" applyFont="1" applyBorder="1" applyAlignment="1">
      <alignment horizontal="center"/>
    </xf>
    <xf numFmtId="164" fontId="30" fillId="0" borderId="24" xfId="45" applyNumberFormat="1" applyFont="1" applyBorder="1" applyAlignment="1">
      <alignment horizontal="center"/>
    </xf>
    <xf numFmtId="165" fontId="30" fillId="0" borderId="24" xfId="45" applyNumberFormat="1" applyFont="1" applyBorder="1" applyAlignment="1">
      <alignment horizontal="center"/>
    </xf>
    <xf numFmtId="1" fontId="26" fillId="0" borderId="17" xfId="45" applyNumberFormat="1" applyFont="1" applyBorder="1" applyAlignment="1">
      <alignment horizontal="center"/>
    </xf>
    <xf numFmtId="0" fontId="31" fillId="0" borderId="17" xfId="45" applyFont="1" applyBorder="1" applyAlignment="1">
      <alignment horizontal="left"/>
    </xf>
    <xf numFmtId="0" fontId="26" fillId="0" borderId="17" xfId="45" applyFont="1" applyBorder="1" applyAlignment="1">
      <alignment horizontal="left"/>
    </xf>
    <xf numFmtId="2" fontId="26" fillId="0" borderId="17" xfId="45" applyNumberFormat="1" applyFont="1" applyBorder="1" applyAlignment="1">
      <alignment horizontal="right"/>
    </xf>
    <xf numFmtId="0" fontId="26" fillId="0" borderId="17" xfId="45" applyNumberFormat="1" applyFont="1" applyBorder="1" applyAlignment="1">
      <alignment horizontal="right"/>
    </xf>
    <xf numFmtId="0" fontId="25" fillId="0" borderId="17" xfId="45" applyFont="1" applyBorder="1" applyAlignment="1">
      <alignment horizontal="left"/>
    </xf>
    <xf numFmtId="1" fontId="25" fillId="0" borderId="17" xfId="45" applyNumberFormat="1" applyFont="1" applyBorder="1" applyAlignment="1">
      <alignment horizontal="left"/>
    </xf>
    <xf numFmtId="1" fontId="25" fillId="0" borderId="17" xfId="45" applyNumberFormat="1" applyFont="1" applyBorder="1" applyAlignment="1">
      <alignment horizontal="center"/>
    </xf>
    <xf numFmtId="0" fontId="25" fillId="0" borderId="17" xfId="45" applyNumberFormat="1" applyFont="1" applyBorder="1" applyAlignment="1">
      <alignment horizontal="right"/>
    </xf>
    <xf numFmtId="2" fontId="25" fillId="0" borderId="17" xfId="45" applyNumberFormat="1" applyFont="1" applyBorder="1" applyAlignment="1">
      <alignment horizontal="right"/>
    </xf>
    <xf numFmtId="166" fontId="25" fillId="0" borderId="17" xfId="45" applyNumberFormat="1" applyFont="1" applyBorder="1" applyAlignment="1">
      <alignment horizontal="left"/>
    </xf>
    <xf numFmtId="0" fontId="26" fillId="0" borderId="17" xfId="45" applyNumberFormat="1" applyFont="1" applyBorder="1" applyAlignment="1">
      <alignment horizontal="center"/>
    </xf>
    <xf numFmtId="1" fontId="26" fillId="0" borderId="17" xfId="45" applyNumberFormat="1" applyFont="1" applyBorder="1" applyAlignment="1">
      <alignment horizontal="center" vertical="center"/>
    </xf>
    <xf numFmtId="0" fontId="25" fillId="0" borderId="0" xfId="46"/>
    <xf numFmtId="0" fontId="25" fillId="0" borderId="16" xfId="46" applyFont="1" applyBorder="1" applyAlignment="1">
      <alignment horizontal="left"/>
    </xf>
    <xf numFmtId="0" fontId="29" fillId="0" borderId="0" xfId="46" applyFont="1" applyAlignment="1">
      <alignment horizontal="left"/>
    </xf>
    <xf numFmtId="0" fontId="29" fillId="0" borderId="0" xfId="46" applyNumberFormat="1" applyFont="1" applyAlignment="1">
      <alignment horizontal="center"/>
    </xf>
    <xf numFmtId="0" fontId="25" fillId="0" borderId="17" xfId="46" applyNumberFormat="1" applyFont="1" applyBorder="1" applyAlignment="1">
      <alignment horizontal="center"/>
    </xf>
    <xf numFmtId="1" fontId="30" fillId="0" borderId="18" xfId="46" applyNumberFormat="1" applyFont="1" applyBorder="1" applyAlignment="1">
      <alignment horizontal="center"/>
    </xf>
    <xf numFmtId="164" fontId="30" fillId="0" borderId="24" xfId="46" applyNumberFormat="1" applyFont="1" applyBorder="1" applyAlignment="1">
      <alignment horizontal="center"/>
    </xf>
    <xf numFmtId="165" fontId="30" fillId="0" borderId="24" xfId="46" applyNumberFormat="1" applyFont="1" applyBorder="1" applyAlignment="1">
      <alignment horizontal="center"/>
    </xf>
    <xf numFmtId="1" fontId="26" fillId="0" borderId="17" xfId="46" applyNumberFormat="1" applyFont="1" applyBorder="1" applyAlignment="1">
      <alignment horizontal="center"/>
    </xf>
    <xf numFmtId="0" fontId="31" fillId="0" borderId="17" xfId="46" applyFont="1" applyBorder="1" applyAlignment="1">
      <alignment horizontal="left"/>
    </xf>
    <xf numFmtId="0" fontId="26" fillId="0" borderId="17" xfId="46" applyFont="1" applyBorder="1" applyAlignment="1">
      <alignment horizontal="left"/>
    </xf>
    <xf numFmtId="2" fontId="26" fillId="0" borderId="17" xfId="46" applyNumberFormat="1" applyFont="1" applyBorder="1" applyAlignment="1">
      <alignment horizontal="right"/>
    </xf>
    <xf numFmtId="0" fontId="25" fillId="0" borderId="17" xfId="46" applyFont="1" applyBorder="1" applyAlignment="1">
      <alignment horizontal="left"/>
    </xf>
    <xf numFmtId="1" fontId="25" fillId="0" borderId="17" xfId="46" applyNumberFormat="1" applyFont="1" applyBorder="1" applyAlignment="1">
      <alignment horizontal="left"/>
    </xf>
    <xf numFmtId="1" fontId="25" fillId="0" borderId="17" xfId="46" applyNumberFormat="1" applyFont="1" applyBorder="1" applyAlignment="1">
      <alignment horizontal="center"/>
    </xf>
    <xf numFmtId="2" fontId="25" fillId="0" borderId="17" xfId="46" applyNumberFormat="1" applyFont="1" applyBorder="1" applyAlignment="1">
      <alignment horizontal="right"/>
    </xf>
    <xf numFmtId="0" fontId="25" fillId="0" borderId="17" xfId="46" applyNumberFormat="1" applyFont="1" applyBorder="1" applyAlignment="1">
      <alignment horizontal="right"/>
    </xf>
    <xf numFmtId="0" fontId="26" fillId="0" borderId="17" xfId="46" applyNumberFormat="1" applyFont="1" applyBorder="1" applyAlignment="1">
      <alignment horizontal="right"/>
    </xf>
    <xf numFmtId="166" fontId="25" fillId="0" borderId="17" xfId="46" applyNumberFormat="1" applyFont="1" applyBorder="1" applyAlignment="1">
      <alignment horizontal="left"/>
    </xf>
    <xf numFmtId="0" fontId="26" fillId="0" borderId="17" xfId="46" applyNumberFormat="1" applyFont="1" applyBorder="1" applyAlignment="1">
      <alignment horizontal="center"/>
    </xf>
    <xf numFmtId="1" fontId="26" fillId="0" borderId="17" xfId="46" applyNumberFormat="1" applyFont="1" applyBorder="1" applyAlignment="1">
      <alignment horizontal="center" vertical="center"/>
    </xf>
    <xf numFmtId="0" fontId="29" fillId="0" borderId="0" xfId="45" applyFont="1" applyAlignment="1">
      <alignment horizontal="left"/>
    </xf>
    <xf numFmtId="0" fontId="25" fillId="0" borderId="16" xfId="45" applyFont="1" applyBorder="1" applyAlignment="1">
      <alignment horizontal="left"/>
    </xf>
    <xf numFmtId="0" fontId="26" fillId="0" borderId="17" xfId="45" applyNumberFormat="1" applyFont="1" applyBorder="1" applyAlignment="1">
      <alignment horizontal="right"/>
    </xf>
    <xf numFmtId="0" fontId="26" fillId="0" borderId="17" xfId="45" applyFont="1" applyBorder="1" applyAlignment="1">
      <alignment horizontal="left"/>
    </xf>
    <xf numFmtId="0" fontId="25" fillId="0" borderId="17" xfId="45" applyFont="1" applyBorder="1" applyAlignment="1">
      <alignment horizontal="left"/>
    </xf>
    <xf numFmtId="2" fontId="25" fillId="0" borderId="17" xfId="45" applyNumberFormat="1" applyFont="1" applyBorder="1" applyAlignment="1">
      <alignment horizontal="right"/>
    </xf>
    <xf numFmtId="0" fontId="25" fillId="0" borderId="17" xfId="45" applyNumberFormat="1" applyFont="1" applyBorder="1" applyAlignment="1">
      <alignment horizontal="right"/>
    </xf>
    <xf numFmtId="2" fontId="26" fillId="0" borderId="17" xfId="45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5" fillId="0" borderId="16" xfId="42" applyFont="1" applyBorder="1" applyAlignment="1">
      <alignment horizontal="left"/>
    </xf>
    <xf numFmtId="0" fontId="26" fillId="0" borderId="18" xfId="42" applyNumberFormat="1" applyFont="1" applyBorder="1" applyAlignment="1">
      <alignment horizontal="center" vertical="center"/>
    </xf>
    <xf numFmtId="0" fontId="26" fillId="0" borderId="21" xfId="42" applyNumberFormat="1" applyFont="1" applyBorder="1" applyAlignment="1">
      <alignment horizontal="center" vertical="center"/>
    </xf>
    <xf numFmtId="0" fontId="26" fillId="0" borderId="24" xfId="42" applyNumberFormat="1" applyFont="1" applyBorder="1" applyAlignment="1">
      <alignment horizontal="center" vertical="center"/>
    </xf>
    <xf numFmtId="0" fontId="26" fillId="0" borderId="18" xfId="42" applyNumberFormat="1" applyFont="1" applyBorder="1" applyAlignment="1">
      <alignment horizontal="center" vertical="center" wrapText="1"/>
    </xf>
    <xf numFmtId="0" fontId="26" fillId="0" borderId="21" xfId="42" applyNumberFormat="1" applyFont="1" applyBorder="1" applyAlignment="1">
      <alignment horizontal="center" vertical="center" wrapText="1"/>
    </xf>
    <xf numFmtId="0" fontId="26" fillId="0" borderId="24" xfId="42" applyNumberFormat="1" applyFont="1" applyBorder="1" applyAlignment="1">
      <alignment horizontal="center" vertical="center" wrapText="1"/>
    </xf>
    <xf numFmtId="0" fontId="26" fillId="0" borderId="19" xfId="42" applyNumberFormat="1" applyFont="1" applyBorder="1" applyAlignment="1">
      <alignment horizontal="center" vertical="center" wrapText="1"/>
    </xf>
    <xf numFmtId="0" fontId="26" fillId="0" borderId="20" xfId="42" applyNumberFormat="1" applyFont="1" applyBorder="1" applyAlignment="1">
      <alignment horizontal="center" vertical="center" wrapText="1"/>
    </xf>
    <xf numFmtId="0" fontId="26" fillId="0" borderId="22" xfId="42" applyNumberFormat="1" applyFont="1" applyBorder="1" applyAlignment="1">
      <alignment horizontal="center" vertical="center" wrapText="1"/>
    </xf>
    <xf numFmtId="0" fontId="26" fillId="0" borderId="23" xfId="42" applyNumberFormat="1" applyFont="1" applyBorder="1" applyAlignment="1">
      <alignment horizontal="center" vertical="center" wrapText="1"/>
    </xf>
    <xf numFmtId="0" fontId="26" fillId="0" borderId="17" xfId="42" applyNumberFormat="1" applyFont="1" applyBorder="1" applyAlignment="1">
      <alignment horizontal="center" vertical="center"/>
    </xf>
    <xf numFmtId="0" fontId="26" fillId="0" borderId="17" xfId="42" applyNumberFormat="1" applyFont="1" applyBorder="1" applyAlignment="1">
      <alignment horizontal="center" vertical="center" wrapText="1"/>
    </xf>
    <xf numFmtId="0" fontId="26" fillId="0" borderId="19" xfId="42" applyNumberFormat="1" applyFont="1" applyBorder="1" applyAlignment="1">
      <alignment horizontal="center" vertical="center"/>
    </xf>
    <xf numFmtId="0" fontId="26" fillId="0" borderId="20" xfId="42" applyNumberFormat="1" applyFont="1" applyBorder="1" applyAlignment="1">
      <alignment horizontal="center" vertical="center"/>
    </xf>
    <xf numFmtId="0" fontId="26" fillId="0" borderId="22" xfId="42" applyNumberFormat="1" applyFont="1" applyBorder="1" applyAlignment="1">
      <alignment horizontal="center" vertical="center"/>
    </xf>
    <xf numFmtId="0" fontId="26" fillId="0" borderId="23" xfId="42" applyNumberFormat="1" applyFont="1" applyBorder="1" applyAlignment="1">
      <alignment horizontal="center" vertical="center"/>
    </xf>
    <xf numFmtId="1" fontId="30" fillId="0" borderId="18" xfId="42" applyNumberFormat="1" applyFont="1" applyBorder="1" applyAlignment="1">
      <alignment horizontal="center" vertical="center"/>
    </xf>
    <xf numFmtId="0" fontId="30" fillId="0" borderId="24" xfId="42" applyNumberFormat="1" applyFont="1" applyBorder="1" applyAlignment="1">
      <alignment horizontal="center" vertical="center"/>
    </xf>
    <xf numFmtId="0" fontId="25" fillId="0" borderId="17" xfId="42" applyNumberFormat="1" applyFont="1" applyBorder="1" applyAlignment="1">
      <alignment horizontal="left" wrapText="1" indent="1"/>
    </xf>
    <xf numFmtId="2" fontId="25" fillId="0" borderId="17" xfId="42" applyNumberFormat="1" applyFont="1" applyBorder="1" applyAlignment="1">
      <alignment horizontal="right"/>
    </xf>
    <xf numFmtId="0" fontId="25" fillId="0" borderId="17" xfId="42" applyNumberFormat="1" applyFont="1" applyBorder="1" applyAlignment="1">
      <alignment horizontal="right"/>
    </xf>
    <xf numFmtId="0" fontId="26" fillId="0" borderId="17" xfId="42" applyFont="1" applyBorder="1" applyAlignment="1">
      <alignment horizontal="left"/>
    </xf>
    <xf numFmtId="2" fontId="26" fillId="0" borderId="17" xfId="42" applyNumberFormat="1" applyFont="1" applyBorder="1" applyAlignment="1">
      <alignment horizontal="right"/>
    </xf>
    <xf numFmtId="0" fontId="25" fillId="0" borderId="17" xfId="42" applyFont="1" applyBorder="1" applyAlignment="1">
      <alignment horizontal="left"/>
    </xf>
    <xf numFmtId="0" fontId="26" fillId="0" borderId="17" xfId="42" applyNumberFormat="1" applyFont="1" applyBorder="1" applyAlignment="1">
      <alignment horizontal="right"/>
    </xf>
    <xf numFmtId="0" fontId="26" fillId="0" borderId="0" xfId="42" applyNumberFormat="1" applyFont="1" applyAlignment="1">
      <alignment horizontal="center"/>
    </xf>
    <xf numFmtId="0" fontId="29" fillId="0" borderId="0" xfId="42" applyFont="1" applyAlignment="1">
      <alignment horizontal="left"/>
    </xf>
    <xf numFmtId="0" fontId="26" fillId="0" borderId="17" xfId="42" applyNumberFormat="1" applyFont="1" applyBorder="1" applyAlignment="1">
      <alignment horizontal="left" wrapText="1"/>
    </xf>
    <xf numFmtId="0" fontId="27" fillId="0" borderId="0" xfId="42" applyNumberFormat="1" applyFont="1" applyAlignment="1">
      <alignment horizontal="right" vertical="top"/>
    </xf>
    <xf numFmtId="0" fontId="28" fillId="0" borderId="0" xfId="42" applyNumberFormat="1" applyFont="1" applyAlignment="1">
      <alignment horizontal="center"/>
    </xf>
    <xf numFmtId="0" fontId="25" fillId="0" borderId="16" xfId="42" applyNumberFormat="1" applyFont="1" applyBorder="1" applyAlignment="1">
      <alignment horizontal="center"/>
    </xf>
    <xf numFmtId="1" fontId="30" fillId="0" borderId="25" xfId="42" applyNumberFormat="1" applyFont="1" applyBorder="1" applyAlignment="1">
      <alignment horizontal="center" vertical="center"/>
    </xf>
    <xf numFmtId="0" fontId="30" fillId="0" borderId="19" xfId="42" applyNumberFormat="1" applyFont="1" applyBorder="1" applyAlignment="1">
      <alignment horizontal="center" vertical="center"/>
    </xf>
    <xf numFmtId="0" fontId="30" fillId="0" borderId="22" xfId="42" applyNumberFormat="1" applyFont="1" applyBorder="1" applyAlignment="1">
      <alignment horizontal="center" vertical="center"/>
    </xf>
    <xf numFmtId="0" fontId="30" fillId="0" borderId="23" xfId="42" applyNumberFormat="1" applyFont="1" applyBorder="1" applyAlignment="1">
      <alignment horizontal="center" vertical="center"/>
    </xf>
    <xf numFmtId="0" fontId="25" fillId="0" borderId="0" xfId="42" applyNumberFormat="1" applyAlignment="1">
      <alignment horizontal="center"/>
    </xf>
    <xf numFmtId="0" fontId="29" fillId="0" borderId="0" xfId="42" applyNumberFormat="1" applyFont="1" applyAlignment="1">
      <alignment horizontal="left" wrapText="1"/>
    </xf>
    <xf numFmtId="0" fontId="25" fillId="0" borderId="0" xfId="43" applyAlignment="1">
      <alignment horizontal="left"/>
    </xf>
    <xf numFmtId="0" fontId="25" fillId="0" borderId="0" xfId="43" applyNumberFormat="1" applyAlignment="1">
      <alignment horizontal="center"/>
    </xf>
    <xf numFmtId="0" fontId="29" fillId="0" borderId="0" xfId="43" applyFont="1" applyAlignment="1">
      <alignment horizontal="left"/>
    </xf>
    <xf numFmtId="0" fontId="25" fillId="0" borderId="16" xfId="43" applyFont="1" applyBorder="1" applyAlignment="1">
      <alignment horizontal="left"/>
    </xf>
    <xf numFmtId="0" fontId="29" fillId="0" borderId="0" xfId="43" applyNumberFormat="1" applyFont="1" applyAlignment="1">
      <alignment horizontal="left" wrapText="1"/>
    </xf>
    <xf numFmtId="0" fontId="26" fillId="0" borderId="17" xfId="43" applyNumberFormat="1" applyFont="1" applyBorder="1" applyAlignment="1">
      <alignment horizontal="left" wrapText="1"/>
    </xf>
    <xf numFmtId="0" fontId="26" fillId="0" borderId="17" xfId="43" applyNumberFormat="1" applyFont="1" applyBorder="1" applyAlignment="1">
      <alignment horizontal="right"/>
    </xf>
    <xf numFmtId="0" fontId="26" fillId="0" borderId="17" xfId="43" applyFont="1" applyBorder="1" applyAlignment="1">
      <alignment horizontal="left"/>
    </xf>
    <xf numFmtId="0" fontId="26" fillId="0" borderId="0" xfId="43" applyNumberFormat="1" applyFont="1" applyAlignment="1">
      <alignment horizontal="center"/>
    </xf>
    <xf numFmtId="0" fontId="25" fillId="0" borderId="17" xfId="43" applyFont="1" applyBorder="1" applyAlignment="1">
      <alignment horizontal="left"/>
    </xf>
    <xf numFmtId="0" fontId="25" fillId="0" borderId="17" xfId="43" applyNumberFormat="1" applyFont="1" applyBorder="1" applyAlignment="1">
      <alignment horizontal="left" wrapText="1" indent="1"/>
    </xf>
    <xf numFmtId="2" fontId="25" fillId="0" borderId="17" xfId="43" applyNumberFormat="1" applyFont="1" applyBorder="1" applyAlignment="1">
      <alignment horizontal="right"/>
    </xf>
    <xf numFmtId="2" fontId="26" fillId="0" borderId="17" xfId="43" applyNumberFormat="1" applyFont="1" applyBorder="1" applyAlignment="1">
      <alignment horizontal="right"/>
    </xf>
    <xf numFmtId="0" fontId="25" fillId="0" borderId="17" xfId="43" applyNumberFormat="1" applyFont="1" applyBorder="1" applyAlignment="1">
      <alignment horizontal="right"/>
    </xf>
    <xf numFmtId="1" fontId="30" fillId="0" borderId="18" xfId="43" applyNumberFormat="1" applyFont="1" applyBorder="1" applyAlignment="1">
      <alignment horizontal="center" vertical="center"/>
    </xf>
    <xf numFmtId="0" fontId="30" fillId="0" borderId="24" xfId="43" applyNumberFormat="1" applyFont="1" applyBorder="1" applyAlignment="1">
      <alignment horizontal="center" vertical="center"/>
    </xf>
    <xf numFmtId="0" fontId="30" fillId="0" borderId="22" xfId="43" applyNumberFormat="1" applyFont="1" applyBorder="1" applyAlignment="1">
      <alignment horizontal="center" vertical="center"/>
    </xf>
    <xf numFmtId="0" fontId="30" fillId="0" borderId="23" xfId="43" applyNumberFormat="1" applyFont="1" applyBorder="1" applyAlignment="1">
      <alignment horizontal="center" vertical="center"/>
    </xf>
    <xf numFmtId="0" fontId="26" fillId="0" borderId="18" xfId="43" applyNumberFormat="1" applyFont="1" applyBorder="1" applyAlignment="1">
      <alignment horizontal="center" vertical="center" wrapText="1"/>
    </xf>
    <xf numFmtId="0" fontId="26" fillId="0" borderId="21" xfId="43" applyNumberFormat="1" applyFont="1" applyBorder="1" applyAlignment="1">
      <alignment horizontal="center" vertical="center" wrapText="1"/>
    </xf>
    <xf numFmtId="0" fontId="26" fillId="0" borderId="24" xfId="43" applyNumberFormat="1" applyFont="1" applyBorder="1" applyAlignment="1">
      <alignment horizontal="center" vertical="center" wrapText="1"/>
    </xf>
    <xf numFmtId="0" fontId="26" fillId="0" borderId="18" xfId="43" applyNumberFormat="1" applyFont="1" applyBorder="1" applyAlignment="1">
      <alignment horizontal="center" vertical="center"/>
    </xf>
    <xf numFmtId="0" fontId="26" fillId="0" borderId="21" xfId="43" applyNumberFormat="1" applyFont="1" applyBorder="1" applyAlignment="1">
      <alignment horizontal="center" vertical="center"/>
    </xf>
    <xf numFmtId="0" fontId="26" fillId="0" borderId="24" xfId="43" applyNumberFormat="1" applyFont="1" applyBorder="1" applyAlignment="1">
      <alignment horizontal="center" vertical="center"/>
    </xf>
    <xf numFmtId="0" fontId="26" fillId="0" borderId="19" xfId="43" applyNumberFormat="1" applyFont="1" applyBorder="1" applyAlignment="1">
      <alignment horizontal="center" vertical="center" wrapText="1"/>
    </xf>
    <xf numFmtId="0" fontId="26" fillId="0" borderId="20" xfId="43" applyNumberFormat="1" applyFont="1" applyBorder="1" applyAlignment="1">
      <alignment horizontal="center" vertical="center" wrapText="1"/>
    </xf>
    <xf numFmtId="0" fontId="26" fillId="0" borderId="22" xfId="43" applyNumberFormat="1" applyFont="1" applyBorder="1" applyAlignment="1">
      <alignment horizontal="center" vertical="center" wrapText="1"/>
    </xf>
    <xf numFmtId="0" fontId="26" fillId="0" borderId="23" xfId="43" applyNumberFormat="1" applyFont="1" applyBorder="1" applyAlignment="1">
      <alignment horizontal="center" vertical="center" wrapText="1"/>
    </xf>
    <xf numFmtId="1" fontId="30" fillId="0" borderId="25" xfId="43" applyNumberFormat="1" applyFont="1" applyBorder="1" applyAlignment="1">
      <alignment horizontal="center" vertical="center"/>
    </xf>
    <xf numFmtId="0" fontId="30" fillId="0" borderId="19" xfId="43" applyNumberFormat="1" applyFont="1" applyBorder="1" applyAlignment="1">
      <alignment horizontal="center" vertical="center"/>
    </xf>
    <xf numFmtId="0" fontId="26" fillId="0" borderId="0" xfId="43" applyNumberFormat="1" applyFont="1" applyAlignment="1">
      <alignment horizontal="right"/>
    </xf>
    <xf numFmtId="0" fontId="27" fillId="0" borderId="0" xfId="43" applyNumberFormat="1" applyFont="1" applyAlignment="1">
      <alignment horizontal="right" vertical="top"/>
    </xf>
    <xf numFmtId="0" fontId="28" fillId="0" borderId="0" xfId="43" applyNumberFormat="1" applyFont="1" applyAlignment="1">
      <alignment horizontal="center"/>
    </xf>
    <xf numFmtId="0" fontId="26" fillId="0" borderId="19" xfId="43" applyNumberFormat="1" applyFont="1" applyBorder="1" applyAlignment="1">
      <alignment horizontal="center" vertical="center"/>
    </xf>
    <xf numFmtId="0" fontId="26" fillId="0" borderId="20" xfId="43" applyNumberFormat="1" applyFont="1" applyBorder="1" applyAlignment="1">
      <alignment horizontal="center" vertical="center"/>
    </xf>
    <xf numFmtId="0" fontId="26" fillId="0" borderId="22" xfId="43" applyNumberFormat="1" applyFont="1" applyBorder="1" applyAlignment="1">
      <alignment horizontal="center" vertical="center"/>
    </xf>
    <xf numFmtId="0" fontId="26" fillId="0" borderId="23" xfId="43" applyNumberFormat="1" applyFont="1" applyBorder="1" applyAlignment="1">
      <alignment horizontal="center" vertical="center"/>
    </xf>
    <xf numFmtId="0" fontId="25" fillId="0" borderId="16" xfId="43" applyNumberFormat="1" applyFont="1" applyBorder="1" applyAlignment="1">
      <alignment horizontal="center"/>
    </xf>
    <xf numFmtId="0" fontId="26" fillId="0" borderId="17" xfId="43" applyNumberFormat="1" applyFont="1" applyBorder="1" applyAlignment="1">
      <alignment horizontal="center" vertical="center"/>
    </xf>
    <xf numFmtId="0" fontId="26" fillId="0" borderId="17" xfId="43" applyNumberFormat="1" applyFont="1" applyBorder="1" applyAlignment="1">
      <alignment horizontal="center" vertical="center" wrapText="1"/>
    </xf>
    <xf numFmtId="0" fontId="25" fillId="0" borderId="0" xfId="44" applyAlignment="1">
      <alignment horizontal="left"/>
    </xf>
    <xf numFmtId="0" fontId="25" fillId="0" borderId="0" xfId="44" applyNumberFormat="1" applyAlignment="1">
      <alignment horizontal="center"/>
    </xf>
    <xf numFmtId="0" fontId="29" fillId="0" borderId="0" xfId="44" applyFont="1" applyAlignment="1">
      <alignment horizontal="left"/>
    </xf>
    <xf numFmtId="0" fontId="25" fillId="0" borderId="16" xfId="44" applyFont="1" applyBorder="1" applyAlignment="1">
      <alignment horizontal="left"/>
    </xf>
    <xf numFmtId="0" fontId="29" fillId="0" borderId="0" xfId="44" applyNumberFormat="1" applyFont="1" applyAlignment="1">
      <alignment horizontal="left" wrapText="1"/>
    </xf>
    <xf numFmtId="0" fontId="26" fillId="0" borderId="17" xfId="44" applyNumberFormat="1" applyFont="1" applyBorder="1" applyAlignment="1">
      <alignment horizontal="left" wrapText="1"/>
    </xf>
    <xf numFmtId="0" fontId="26" fillId="0" borderId="17" xfId="44" applyNumberFormat="1" applyFont="1" applyBorder="1" applyAlignment="1">
      <alignment horizontal="right"/>
    </xf>
    <xf numFmtId="0" fontId="26" fillId="0" borderId="17" xfId="44" applyFont="1" applyBorder="1" applyAlignment="1">
      <alignment horizontal="left"/>
    </xf>
    <xf numFmtId="0" fontId="26" fillId="0" borderId="0" xfId="44" applyNumberFormat="1" applyFont="1" applyAlignment="1">
      <alignment horizontal="center"/>
    </xf>
    <xf numFmtId="0" fontId="25" fillId="0" borderId="17" xfId="44" applyFont="1" applyBorder="1" applyAlignment="1">
      <alignment horizontal="left"/>
    </xf>
    <xf numFmtId="0" fontId="25" fillId="0" borderId="17" xfId="44" applyNumberFormat="1" applyFont="1" applyBorder="1" applyAlignment="1">
      <alignment horizontal="left" wrapText="1" indent="1"/>
    </xf>
    <xf numFmtId="2" fontId="25" fillId="0" borderId="17" xfId="44" applyNumberFormat="1" applyFont="1" applyBorder="1" applyAlignment="1">
      <alignment horizontal="right"/>
    </xf>
    <xf numFmtId="2" fontId="26" fillId="0" borderId="17" xfId="44" applyNumberFormat="1" applyFont="1" applyBorder="1" applyAlignment="1">
      <alignment horizontal="right"/>
    </xf>
    <xf numFmtId="0" fontId="25" fillId="0" borderId="17" xfId="44" applyNumberFormat="1" applyFont="1" applyBorder="1" applyAlignment="1">
      <alignment horizontal="right"/>
    </xf>
    <xf numFmtId="1" fontId="30" fillId="0" borderId="25" xfId="44" applyNumberFormat="1" applyFont="1" applyBorder="1" applyAlignment="1">
      <alignment horizontal="center" vertical="center"/>
    </xf>
    <xf numFmtId="0" fontId="30" fillId="0" borderId="19" xfId="44" applyNumberFormat="1" applyFont="1" applyBorder="1" applyAlignment="1">
      <alignment horizontal="center" vertical="center"/>
    </xf>
    <xf numFmtId="1" fontId="30" fillId="0" borderId="18" xfId="44" applyNumberFormat="1" applyFont="1" applyBorder="1" applyAlignment="1">
      <alignment horizontal="center" vertical="center"/>
    </xf>
    <xf numFmtId="0" fontId="30" fillId="0" borderId="24" xfId="44" applyNumberFormat="1" applyFont="1" applyBorder="1" applyAlignment="1">
      <alignment horizontal="center" vertical="center"/>
    </xf>
    <xf numFmtId="0" fontId="30" fillId="0" borderId="22" xfId="44" applyNumberFormat="1" applyFont="1" applyBorder="1" applyAlignment="1">
      <alignment horizontal="center" vertical="center"/>
    </xf>
    <xf numFmtId="0" fontId="30" fillId="0" borderId="23" xfId="44" applyNumberFormat="1" applyFont="1" applyBorder="1" applyAlignment="1">
      <alignment horizontal="center" vertical="center"/>
    </xf>
    <xf numFmtId="0" fontId="26" fillId="0" borderId="17" xfId="44" applyNumberFormat="1" applyFont="1" applyBorder="1" applyAlignment="1">
      <alignment horizontal="center" vertical="center"/>
    </xf>
    <xf numFmtId="0" fontId="26" fillId="0" borderId="17" xfId="44" applyNumberFormat="1" applyFont="1" applyBorder="1" applyAlignment="1">
      <alignment horizontal="center" vertical="center" wrapText="1"/>
    </xf>
    <xf numFmtId="0" fontId="26" fillId="0" borderId="18" xfId="44" applyNumberFormat="1" applyFont="1" applyBorder="1" applyAlignment="1">
      <alignment horizontal="center" vertical="center"/>
    </xf>
    <xf numFmtId="0" fontId="26" fillId="0" borderId="24" xfId="44" applyNumberFormat="1" applyFont="1" applyBorder="1" applyAlignment="1">
      <alignment horizontal="center" vertical="center"/>
    </xf>
    <xf numFmtId="0" fontId="26" fillId="0" borderId="18" xfId="44" applyNumberFormat="1" applyFont="1" applyBorder="1" applyAlignment="1">
      <alignment horizontal="center" vertical="center" wrapText="1"/>
    </xf>
    <xf numFmtId="0" fontId="26" fillId="0" borderId="21" xfId="44" applyNumberFormat="1" applyFont="1" applyBorder="1" applyAlignment="1">
      <alignment horizontal="center" vertical="center" wrapText="1"/>
    </xf>
    <xf numFmtId="0" fontId="26" fillId="0" borderId="24" xfId="44" applyNumberFormat="1" applyFont="1" applyBorder="1" applyAlignment="1">
      <alignment horizontal="center" vertical="center" wrapText="1"/>
    </xf>
    <xf numFmtId="0" fontId="26" fillId="0" borderId="21" xfId="44" applyNumberFormat="1" applyFont="1" applyBorder="1" applyAlignment="1">
      <alignment horizontal="center" vertical="center"/>
    </xf>
    <xf numFmtId="0" fontId="26" fillId="0" borderId="19" xfId="44" applyNumberFormat="1" applyFont="1" applyBorder="1" applyAlignment="1">
      <alignment horizontal="center" vertical="center" wrapText="1"/>
    </xf>
    <xf numFmtId="0" fontId="26" fillId="0" borderId="20" xfId="44" applyNumberFormat="1" applyFont="1" applyBorder="1" applyAlignment="1">
      <alignment horizontal="center" vertical="center" wrapText="1"/>
    </xf>
    <xf numFmtId="0" fontId="26" fillId="0" borderId="22" xfId="44" applyNumberFormat="1" applyFont="1" applyBorder="1" applyAlignment="1">
      <alignment horizontal="center" vertical="center" wrapText="1"/>
    </xf>
    <xf numFmtId="0" fontId="26" fillId="0" borderId="23" xfId="44" applyNumberFormat="1" applyFont="1" applyBorder="1" applyAlignment="1">
      <alignment horizontal="center" vertical="center" wrapText="1"/>
    </xf>
    <xf numFmtId="0" fontId="26" fillId="0" borderId="0" xfId="44" applyNumberFormat="1" applyFont="1" applyAlignment="1">
      <alignment horizontal="right"/>
    </xf>
    <xf numFmtId="0" fontId="27" fillId="0" borderId="0" xfId="44" applyNumberFormat="1" applyFont="1" applyAlignment="1">
      <alignment horizontal="right" vertical="top"/>
    </xf>
    <xf numFmtId="0" fontId="28" fillId="0" borderId="0" xfId="44" applyNumberFormat="1" applyFont="1" applyAlignment="1">
      <alignment horizontal="center"/>
    </xf>
    <xf numFmtId="0" fontId="26" fillId="0" borderId="19" xfId="44" applyNumberFormat="1" applyFont="1" applyBorder="1" applyAlignment="1">
      <alignment horizontal="center" vertical="center"/>
    </xf>
    <xf numFmtId="0" fontId="26" fillId="0" borderId="20" xfId="44" applyNumberFormat="1" applyFont="1" applyBorder="1" applyAlignment="1">
      <alignment horizontal="center" vertical="center"/>
    </xf>
    <xf numFmtId="0" fontId="26" fillId="0" borderId="22" xfId="44" applyNumberFormat="1" applyFont="1" applyBorder="1" applyAlignment="1">
      <alignment horizontal="center" vertical="center"/>
    </xf>
    <xf numFmtId="0" fontId="26" fillId="0" borderId="23" xfId="44" applyNumberFormat="1" applyFont="1" applyBorder="1" applyAlignment="1">
      <alignment horizontal="center" vertical="center"/>
    </xf>
    <xf numFmtId="0" fontId="25" fillId="0" borderId="16" xfId="44" applyNumberFormat="1" applyFont="1" applyBorder="1" applyAlignment="1">
      <alignment horizontal="center"/>
    </xf>
    <xf numFmtId="0" fontId="25" fillId="0" borderId="0" xfId="45" applyAlignment="1">
      <alignment horizontal="left"/>
    </xf>
    <xf numFmtId="0" fontId="25" fillId="0" borderId="0" xfId="45" applyNumberFormat="1" applyAlignment="1">
      <alignment horizontal="center"/>
    </xf>
    <xf numFmtId="0" fontId="29" fillId="0" borderId="0" xfId="45" applyFont="1" applyAlignment="1">
      <alignment horizontal="left"/>
    </xf>
    <xf numFmtId="0" fontId="25" fillId="0" borderId="16" xfId="45" applyFont="1" applyBorder="1" applyAlignment="1">
      <alignment horizontal="left"/>
    </xf>
    <xf numFmtId="0" fontId="29" fillId="0" borderId="0" xfId="45" applyNumberFormat="1" applyFont="1" applyAlignment="1">
      <alignment horizontal="left" wrapText="1"/>
    </xf>
    <xf numFmtId="0" fontId="26" fillId="0" borderId="17" xfId="45" applyNumberFormat="1" applyFont="1" applyBorder="1" applyAlignment="1">
      <alignment horizontal="left" wrapText="1"/>
    </xf>
    <xf numFmtId="0" fontId="26" fillId="0" borderId="17" xfId="45" applyNumberFormat="1" applyFont="1" applyBorder="1" applyAlignment="1">
      <alignment horizontal="right"/>
    </xf>
    <xf numFmtId="0" fontId="26" fillId="0" borderId="17" xfId="45" applyFont="1" applyBorder="1" applyAlignment="1">
      <alignment horizontal="left"/>
    </xf>
    <xf numFmtId="0" fontId="26" fillId="0" borderId="0" xfId="45" applyNumberFormat="1" applyFont="1" applyAlignment="1">
      <alignment horizontal="center"/>
    </xf>
    <xf numFmtId="0" fontId="25" fillId="0" borderId="17" xfId="45" applyFont="1" applyBorder="1" applyAlignment="1">
      <alignment horizontal="left"/>
    </xf>
    <xf numFmtId="0" fontId="25" fillId="0" borderId="17" xfId="45" applyNumberFormat="1" applyFont="1" applyBorder="1" applyAlignment="1">
      <alignment horizontal="left" wrapText="1" indent="1"/>
    </xf>
    <xf numFmtId="2" fontId="25" fillId="0" borderId="17" xfId="45" applyNumberFormat="1" applyFont="1" applyBorder="1" applyAlignment="1">
      <alignment horizontal="right"/>
    </xf>
    <xf numFmtId="0" fontId="25" fillId="0" borderId="17" xfId="45" applyNumberFormat="1" applyFont="1" applyBorder="1" applyAlignment="1">
      <alignment horizontal="right"/>
    </xf>
    <xf numFmtId="2" fontId="26" fillId="0" borderId="17" xfId="45" applyNumberFormat="1" applyFont="1" applyBorder="1" applyAlignment="1">
      <alignment horizontal="right"/>
    </xf>
    <xf numFmtId="1" fontId="30" fillId="0" borderId="18" xfId="45" applyNumberFormat="1" applyFont="1" applyBorder="1" applyAlignment="1">
      <alignment horizontal="center" vertical="center"/>
    </xf>
    <xf numFmtId="0" fontId="30" fillId="0" borderId="24" xfId="45" applyNumberFormat="1" applyFont="1" applyBorder="1" applyAlignment="1">
      <alignment horizontal="center" vertical="center"/>
    </xf>
    <xf numFmtId="0" fontId="30" fillId="0" borderId="22" xfId="45" applyNumberFormat="1" applyFont="1" applyBorder="1" applyAlignment="1">
      <alignment horizontal="center" vertical="center"/>
    </xf>
    <xf numFmtId="0" fontId="30" fillId="0" borderId="23" xfId="45" applyNumberFormat="1" applyFont="1" applyBorder="1" applyAlignment="1">
      <alignment horizontal="center" vertical="center"/>
    </xf>
    <xf numFmtId="0" fontId="26" fillId="0" borderId="18" xfId="45" applyNumberFormat="1" applyFont="1" applyBorder="1" applyAlignment="1">
      <alignment horizontal="center" vertical="center" wrapText="1"/>
    </xf>
    <xf numFmtId="0" fontId="26" fillId="0" borderId="21" xfId="45" applyNumberFormat="1" applyFont="1" applyBorder="1" applyAlignment="1">
      <alignment horizontal="center" vertical="center" wrapText="1"/>
    </xf>
    <xf numFmtId="0" fontId="26" fillId="0" borderId="24" xfId="45" applyNumberFormat="1" applyFont="1" applyBorder="1" applyAlignment="1">
      <alignment horizontal="center" vertical="center" wrapText="1"/>
    </xf>
    <xf numFmtId="0" fontId="26" fillId="0" borderId="18" xfId="45" applyNumberFormat="1" applyFont="1" applyBorder="1" applyAlignment="1">
      <alignment horizontal="center" vertical="center"/>
    </xf>
    <xf numFmtId="0" fontId="26" fillId="0" borderId="21" xfId="45" applyNumberFormat="1" applyFont="1" applyBorder="1" applyAlignment="1">
      <alignment horizontal="center" vertical="center"/>
    </xf>
    <xf numFmtId="0" fontId="26" fillId="0" borderId="24" xfId="45" applyNumberFormat="1" applyFont="1" applyBorder="1" applyAlignment="1">
      <alignment horizontal="center" vertical="center"/>
    </xf>
    <xf numFmtId="0" fontId="26" fillId="0" borderId="19" xfId="45" applyNumberFormat="1" applyFont="1" applyBorder="1" applyAlignment="1">
      <alignment horizontal="center" vertical="center" wrapText="1"/>
    </xf>
    <xf numFmtId="0" fontId="26" fillId="0" borderId="20" xfId="45" applyNumberFormat="1" applyFont="1" applyBorder="1" applyAlignment="1">
      <alignment horizontal="center" vertical="center" wrapText="1"/>
    </xf>
    <xf numFmtId="0" fontId="26" fillId="0" borderId="22" xfId="45" applyNumberFormat="1" applyFont="1" applyBorder="1" applyAlignment="1">
      <alignment horizontal="center" vertical="center" wrapText="1"/>
    </xf>
    <xf numFmtId="0" fontId="26" fillId="0" borderId="23" xfId="45" applyNumberFormat="1" applyFont="1" applyBorder="1" applyAlignment="1">
      <alignment horizontal="center" vertical="center" wrapText="1"/>
    </xf>
    <xf numFmtId="1" fontId="30" fillId="0" borderId="25" xfId="45" applyNumberFormat="1" applyFont="1" applyBorder="1" applyAlignment="1">
      <alignment horizontal="center" vertical="center"/>
    </xf>
    <xf numFmtId="0" fontId="30" fillId="0" borderId="19" xfId="45" applyNumberFormat="1" applyFont="1" applyBorder="1" applyAlignment="1">
      <alignment horizontal="center" vertical="center"/>
    </xf>
    <xf numFmtId="0" fontId="26" fillId="0" borderId="0" xfId="45" applyNumberFormat="1" applyFont="1" applyAlignment="1">
      <alignment horizontal="right"/>
    </xf>
    <xf numFmtId="0" fontId="27" fillId="0" borderId="0" xfId="45" applyNumberFormat="1" applyFont="1" applyAlignment="1">
      <alignment horizontal="right" vertical="top"/>
    </xf>
    <xf numFmtId="0" fontId="28" fillId="0" borderId="0" xfId="45" applyNumberFormat="1" applyFont="1" applyAlignment="1">
      <alignment horizontal="center"/>
    </xf>
    <xf numFmtId="0" fontId="26" fillId="0" borderId="19" xfId="45" applyNumberFormat="1" applyFont="1" applyBorder="1" applyAlignment="1">
      <alignment horizontal="center" vertical="center"/>
    </xf>
    <xf numFmtId="0" fontId="26" fillId="0" borderId="20" xfId="45" applyNumberFormat="1" applyFont="1" applyBorder="1" applyAlignment="1">
      <alignment horizontal="center" vertical="center"/>
    </xf>
    <xf numFmtId="0" fontId="26" fillId="0" borderId="22" xfId="45" applyNumberFormat="1" applyFont="1" applyBorder="1" applyAlignment="1">
      <alignment horizontal="center" vertical="center"/>
    </xf>
    <xf numFmtId="0" fontId="26" fillId="0" borderId="23" xfId="45" applyNumberFormat="1" applyFont="1" applyBorder="1" applyAlignment="1">
      <alignment horizontal="center" vertical="center"/>
    </xf>
    <xf numFmtId="0" fontId="25" fillId="0" borderId="16" xfId="45" applyNumberFormat="1" applyFont="1" applyBorder="1" applyAlignment="1">
      <alignment horizontal="center"/>
    </xf>
    <xf numFmtId="0" fontId="26" fillId="0" borderId="17" xfId="45" applyNumberFormat="1" applyFont="1" applyBorder="1" applyAlignment="1">
      <alignment horizontal="center" vertical="center"/>
    </xf>
    <xf numFmtId="0" fontId="26" fillId="0" borderId="17" xfId="45" applyNumberFormat="1" applyFont="1" applyBorder="1" applyAlignment="1">
      <alignment horizontal="center" vertical="center" wrapText="1"/>
    </xf>
    <xf numFmtId="0" fontId="25" fillId="0" borderId="0" xfId="46" applyNumberFormat="1" applyAlignment="1">
      <alignment horizontal="center"/>
    </xf>
    <xf numFmtId="0" fontId="25" fillId="0" borderId="0" xfId="46" applyAlignment="1">
      <alignment horizontal="left"/>
    </xf>
    <xf numFmtId="0" fontId="29" fillId="0" borderId="0" xfId="46" applyNumberFormat="1" applyFont="1" applyAlignment="1">
      <alignment horizontal="left" wrapText="1"/>
    </xf>
    <xf numFmtId="0" fontId="25" fillId="0" borderId="16" xfId="46" applyFont="1" applyBorder="1" applyAlignment="1">
      <alignment horizontal="left"/>
    </xf>
    <xf numFmtId="0" fontId="29" fillId="0" borderId="0" xfId="46" applyFont="1" applyAlignment="1">
      <alignment horizontal="left"/>
    </xf>
    <xf numFmtId="0" fontId="26" fillId="0" borderId="0" xfId="46" applyNumberFormat="1" applyFont="1" applyAlignment="1">
      <alignment horizontal="center"/>
    </xf>
    <xf numFmtId="0" fontId="26" fillId="0" borderId="17" xfId="46" applyFont="1" applyBorder="1" applyAlignment="1">
      <alignment horizontal="left"/>
    </xf>
    <xf numFmtId="0" fontId="26" fillId="0" borderId="17" xfId="46" applyNumberFormat="1" applyFont="1" applyBorder="1" applyAlignment="1">
      <alignment horizontal="right"/>
    </xf>
    <xf numFmtId="0" fontId="26" fillId="0" borderId="17" xfId="46" applyNumberFormat="1" applyFont="1" applyBorder="1" applyAlignment="1">
      <alignment horizontal="left" wrapText="1"/>
    </xf>
    <xf numFmtId="2" fontId="26" fillId="0" borderId="17" xfId="46" applyNumberFormat="1" applyFont="1" applyBorder="1" applyAlignment="1">
      <alignment horizontal="right"/>
    </xf>
    <xf numFmtId="0" fontId="25" fillId="0" borderId="17" xfId="46" applyFont="1" applyBorder="1" applyAlignment="1">
      <alignment horizontal="left"/>
    </xf>
    <xf numFmtId="0" fontId="25" fillId="0" borderId="17" xfId="46" applyNumberFormat="1" applyFont="1" applyBorder="1" applyAlignment="1">
      <alignment horizontal="left" wrapText="1" indent="1"/>
    </xf>
    <xf numFmtId="2" fontId="25" fillId="0" borderId="17" xfId="46" applyNumberFormat="1" applyFont="1" applyBorder="1" applyAlignment="1">
      <alignment horizontal="right"/>
    </xf>
    <xf numFmtId="0" fontId="25" fillId="0" borderId="17" xfId="46" applyNumberFormat="1" applyFont="1" applyBorder="1" applyAlignment="1">
      <alignment horizontal="right"/>
    </xf>
    <xf numFmtId="1" fontId="30" fillId="0" borderId="25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1" fontId="30" fillId="0" borderId="18" xfId="46" applyNumberFormat="1" applyFont="1" applyBorder="1" applyAlignment="1">
      <alignment horizontal="center" vertical="center"/>
    </xf>
    <xf numFmtId="0" fontId="30" fillId="0" borderId="24" xfId="46" applyNumberFormat="1" applyFont="1" applyBorder="1" applyAlignment="1">
      <alignment horizontal="center" vertical="center"/>
    </xf>
    <xf numFmtId="0" fontId="30" fillId="0" borderId="22" xfId="46" applyNumberFormat="1" applyFont="1" applyBorder="1" applyAlignment="1">
      <alignment horizontal="center" vertical="center"/>
    </xf>
    <xf numFmtId="0" fontId="30" fillId="0" borderId="23" xfId="46" applyNumberFormat="1" applyFont="1" applyBorder="1" applyAlignment="1">
      <alignment horizontal="center" vertical="center"/>
    </xf>
    <xf numFmtId="0" fontId="26" fillId="0" borderId="18" xfId="46" applyNumberFormat="1" applyFont="1" applyBorder="1" applyAlignment="1">
      <alignment horizontal="center" vertical="center"/>
    </xf>
    <xf numFmtId="0" fontId="26" fillId="0" borderId="19" xfId="46" applyNumberFormat="1" applyFont="1" applyBorder="1" applyAlignment="1">
      <alignment horizontal="center" vertical="center"/>
    </xf>
    <xf numFmtId="0" fontId="26" fillId="0" borderId="20" xfId="46" applyNumberFormat="1" applyFont="1" applyBorder="1" applyAlignment="1">
      <alignment horizontal="center" vertical="center"/>
    </xf>
    <xf numFmtId="0" fontId="26" fillId="0" borderId="22" xfId="46" applyNumberFormat="1" applyFont="1" applyBorder="1" applyAlignment="1">
      <alignment horizontal="center" vertical="center"/>
    </xf>
    <xf numFmtId="0" fontId="26" fillId="0" borderId="23" xfId="46" applyNumberFormat="1" applyFont="1" applyBorder="1" applyAlignment="1">
      <alignment horizontal="center" vertical="center"/>
    </xf>
    <xf numFmtId="0" fontId="26" fillId="0" borderId="21" xfId="46" applyNumberFormat="1" applyFont="1" applyBorder="1" applyAlignment="1">
      <alignment horizontal="center" vertical="center"/>
    </xf>
    <xf numFmtId="0" fontId="26" fillId="0" borderId="24" xfId="46" applyNumberFormat="1" applyFont="1" applyBorder="1" applyAlignment="1">
      <alignment horizontal="center" vertical="center"/>
    </xf>
    <xf numFmtId="0" fontId="26" fillId="0" borderId="18" xfId="46" applyNumberFormat="1" applyFont="1" applyBorder="1" applyAlignment="1">
      <alignment horizontal="center" vertical="center" wrapText="1"/>
    </xf>
    <xf numFmtId="0" fontId="26" fillId="0" borderId="21" xfId="46" applyNumberFormat="1" applyFont="1" applyBorder="1" applyAlignment="1">
      <alignment horizontal="center" vertical="center" wrapText="1"/>
    </xf>
    <xf numFmtId="0" fontId="26" fillId="0" borderId="24" xfId="46" applyNumberFormat="1" applyFont="1" applyBorder="1" applyAlignment="1">
      <alignment horizontal="center" vertical="center" wrapText="1"/>
    </xf>
    <xf numFmtId="0" fontId="26" fillId="0" borderId="17" xfId="46" applyNumberFormat="1" applyFont="1" applyBorder="1" applyAlignment="1">
      <alignment horizontal="center" vertical="center"/>
    </xf>
    <xf numFmtId="0" fontId="26" fillId="0" borderId="17" xfId="46" applyNumberFormat="1" applyFont="1" applyBorder="1" applyAlignment="1">
      <alignment horizontal="center" vertical="center" wrapText="1"/>
    </xf>
    <xf numFmtId="0" fontId="26" fillId="0" borderId="19" xfId="46" applyNumberFormat="1" applyFont="1" applyBorder="1" applyAlignment="1">
      <alignment horizontal="center" vertical="center" wrapText="1"/>
    </xf>
    <xf numFmtId="0" fontId="26" fillId="0" borderId="20" xfId="46" applyNumberFormat="1" applyFont="1" applyBorder="1" applyAlignment="1">
      <alignment horizontal="center" vertical="center" wrapText="1"/>
    </xf>
    <xf numFmtId="0" fontId="26" fillId="0" borderId="22" xfId="46" applyNumberFormat="1" applyFont="1" applyBorder="1" applyAlignment="1">
      <alignment horizontal="center" vertical="center" wrapText="1"/>
    </xf>
    <xf numFmtId="0" fontId="26" fillId="0" borderId="23" xfId="46" applyNumberFormat="1" applyFont="1" applyBorder="1" applyAlignment="1">
      <alignment horizontal="center" vertical="center" wrapText="1"/>
    </xf>
    <xf numFmtId="0" fontId="27" fillId="0" borderId="0" xfId="46" applyNumberFormat="1" applyFont="1" applyAlignment="1">
      <alignment horizontal="right" vertical="top"/>
    </xf>
    <xf numFmtId="0" fontId="28" fillId="0" borderId="0" xfId="46" applyNumberFormat="1" applyFont="1" applyAlignment="1">
      <alignment horizontal="center"/>
    </xf>
    <xf numFmtId="0" fontId="25" fillId="0" borderId="16" xfId="46" applyNumberFormat="1" applyFont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7" builtinId="22" customBuiltin="1"/>
    <cellStyle name="Check Cell" xfId="33" builtinId="23" customBuiltin="1"/>
    <cellStyle name="Explanatory Text" xfId="37" builtinId="53" customBuiltin="1"/>
    <cellStyle name="Good" xfId="41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39" builtinId="24" customBuiltin="1"/>
    <cellStyle name="Neutral" xfId="35" builtinId="28" customBuiltin="1"/>
    <cellStyle name="Normal" xfId="0" builtinId="0" customBuiltin="1"/>
    <cellStyle name="Note" xfId="38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0" builtinId="11" customBuiltin="1"/>
    <cellStyle name="Обычный_2017anual" xfId="43"/>
    <cellStyle name="Обычный_2018 anual" xfId="44"/>
    <cellStyle name="Обычный_2020 anual" xfId="46"/>
    <cellStyle name="Обычный_anual 2019" xfId="42"/>
    <cellStyle name="Обычный_Лист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L34" sqref="L34"/>
    </sheetView>
  </sheetViews>
  <sheetFormatPr defaultRowHeight="12.75" x14ac:dyDescent="0.2"/>
  <cols>
    <col min="1" max="1" width="17.85546875" customWidth="1"/>
    <col min="2" max="2" width="18" customWidth="1"/>
    <col min="3" max="3" width="18.5703125" customWidth="1"/>
    <col min="4" max="4" width="14.7109375" customWidth="1"/>
  </cols>
  <sheetData>
    <row r="1" spans="2:7" s="1" customFormat="1" x14ac:dyDescent="0.2">
      <c r="B1" s="139" t="s">
        <v>0</v>
      </c>
      <c r="C1" s="139"/>
      <c r="D1" s="140" t="s">
        <v>1</v>
      </c>
      <c r="E1" s="141"/>
      <c r="F1" s="141"/>
      <c r="G1" s="141"/>
    </row>
    <row r="2" spans="2:7" s="1" customFormat="1" ht="13.5" customHeight="1" thickBot="1" x14ac:dyDescent="0.25"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2:7" ht="13.5" customHeight="1" thickTop="1" x14ac:dyDescent="0.2">
      <c r="B3" s="5"/>
      <c r="C3" s="6"/>
      <c r="D3" s="7">
        <f t="shared" ref="D3:D18" si="0">DAYS360(B3,C3)</f>
        <v>0</v>
      </c>
      <c r="E3" s="7">
        <f t="shared" ref="E3:E11" si="1">INT(D3/360)</f>
        <v>0</v>
      </c>
      <c r="F3" s="7">
        <f t="shared" ref="F3:F9" si="2">INT((D3-E3*360)/30)</f>
        <v>0</v>
      </c>
      <c r="G3" s="7">
        <f t="shared" ref="G3:G9" si="3">D3-E3*360-F3*30</f>
        <v>0</v>
      </c>
    </row>
    <row r="4" spans="2:7" x14ac:dyDescent="0.2">
      <c r="B4" s="8"/>
      <c r="C4" s="9"/>
      <c r="D4" s="10">
        <f t="shared" si="0"/>
        <v>0</v>
      </c>
      <c r="E4" s="10">
        <f t="shared" si="1"/>
        <v>0</v>
      </c>
      <c r="F4" s="10">
        <f t="shared" si="2"/>
        <v>0</v>
      </c>
      <c r="G4" s="10">
        <f t="shared" si="3"/>
        <v>0</v>
      </c>
    </row>
    <row r="5" spans="2:7" x14ac:dyDescent="0.2">
      <c r="B5" s="8"/>
      <c r="C5" s="9"/>
      <c r="D5" s="10">
        <f t="shared" si="0"/>
        <v>0</v>
      </c>
      <c r="E5" s="10">
        <f t="shared" si="1"/>
        <v>0</v>
      </c>
      <c r="F5" s="10">
        <f t="shared" si="2"/>
        <v>0</v>
      </c>
      <c r="G5" s="10">
        <f t="shared" si="3"/>
        <v>0</v>
      </c>
    </row>
    <row r="6" spans="2:7" x14ac:dyDescent="0.2">
      <c r="B6" s="8"/>
      <c r="C6" s="9"/>
      <c r="D6" s="10">
        <f t="shared" si="0"/>
        <v>0</v>
      </c>
      <c r="E6" s="10">
        <f t="shared" si="1"/>
        <v>0</v>
      </c>
      <c r="F6" s="10">
        <f t="shared" si="2"/>
        <v>0</v>
      </c>
      <c r="G6" s="10">
        <f t="shared" si="3"/>
        <v>0</v>
      </c>
    </row>
    <row r="7" spans="2:7" x14ac:dyDescent="0.2">
      <c r="B7" s="8"/>
      <c r="C7" s="9"/>
      <c r="D7" s="10">
        <f t="shared" si="0"/>
        <v>0</v>
      </c>
      <c r="E7" s="10">
        <f t="shared" si="1"/>
        <v>0</v>
      </c>
      <c r="F7" s="10">
        <f t="shared" si="2"/>
        <v>0</v>
      </c>
      <c r="G7" s="10">
        <f t="shared" si="3"/>
        <v>0</v>
      </c>
    </row>
    <row r="8" spans="2:7" x14ac:dyDescent="0.2">
      <c r="B8" s="8"/>
      <c r="C8" s="9"/>
      <c r="D8" s="10">
        <f t="shared" si="0"/>
        <v>0</v>
      </c>
      <c r="E8" s="10">
        <f t="shared" si="1"/>
        <v>0</v>
      </c>
      <c r="F8" s="10">
        <f t="shared" si="2"/>
        <v>0</v>
      </c>
      <c r="G8" s="10">
        <f t="shared" si="3"/>
        <v>0</v>
      </c>
    </row>
    <row r="9" spans="2:7" x14ac:dyDescent="0.2">
      <c r="B9" s="8"/>
      <c r="C9" s="9"/>
      <c r="D9" s="10">
        <f t="shared" si="0"/>
        <v>0</v>
      </c>
      <c r="E9" s="10">
        <f t="shared" si="1"/>
        <v>0</v>
      </c>
      <c r="F9" s="10">
        <f t="shared" si="2"/>
        <v>0</v>
      </c>
      <c r="G9" s="10">
        <f t="shared" si="3"/>
        <v>0</v>
      </c>
    </row>
    <row r="10" spans="2:7" x14ac:dyDescent="0.2">
      <c r="B10" s="8"/>
      <c r="C10" s="11"/>
      <c r="D10" s="10">
        <f t="shared" si="0"/>
        <v>0</v>
      </c>
      <c r="E10" s="10">
        <f t="shared" si="1"/>
        <v>0</v>
      </c>
      <c r="F10" s="10">
        <f>INT((D10-E12*360)/30)</f>
        <v>0</v>
      </c>
      <c r="G10" s="10">
        <f>D10-E12*360-F10*30</f>
        <v>0</v>
      </c>
    </row>
    <row r="11" spans="2:7" x14ac:dyDescent="0.2">
      <c r="B11" s="8"/>
      <c r="C11" s="9"/>
      <c r="D11" s="10">
        <f t="shared" si="0"/>
        <v>0</v>
      </c>
      <c r="E11" s="10">
        <f t="shared" si="1"/>
        <v>0</v>
      </c>
      <c r="F11" s="10">
        <f>INT((D11-E13*360)/30)</f>
        <v>0</v>
      </c>
      <c r="G11" s="10">
        <f>D11-E13*360-F11*30</f>
        <v>0</v>
      </c>
    </row>
    <row r="12" spans="2:7" x14ac:dyDescent="0.2">
      <c r="B12" s="10"/>
      <c r="C12" s="12"/>
      <c r="D12" s="10">
        <f t="shared" si="0"/>
        <v>0</v>
      </c>
      <c r="E12" s="10">
        <f>INT(D10/360)</f>
        <v>0</v>
      </c>
      <c r="F12" s="10">
        <f>INT((D12-E14*360)/30)</f>
        <v>0</v>
      </c>
      <c r="G12" s="10">
        <f>D12-E14*360-F12*30</f>
        <v>0</v>
      </c>
    </row>
    <row r="13" spans="2:7" x14ac:dyDescent="0.2">
      <c r="B13" s="10"/>
      <c r="C13" s="12"/>
      <c r="D13" s="10">
        <f t="shared" si="0"/>
        <v>0</v>
      </c>
      <c r="E13" s="10">
        <f>INT(D11/360)</f>
        <v>0</v>
      </c>
      <c r="F13" s="10">
        <f>INT((D13-E15*360)/30)</f>
        <v>0</v>
      </c>
      <c r="G13" s="10">
        <f>D13-E15*360-F13*30</f>
        <v>0</v>
      </c>
    </row>
    <row r="14" spans="2:7" x14ac:dyDescent="0.2">
      <c r="B14" s="10"/>
      <c r="C14" s="12"/>
      <c r="D14" s="10">
        <f t="shared" si="0"/>
        <v>0</v>
      </c>
      <c r="E14" s="10">
        <f>INT(D14/360)</f>
        <v>0</v>
      </c>
      <c r="F14" s="10">
        <f>INT((D14-E14*360)/30)</f>
        <v>0</v>
      </c>
      <c r="G14" s="10">
        <f>D14-E14*360-F14*30</f>
        <v>0</v>
      </c>
    </row>
    <row r="15" spans="2:7" x14ac:dyDescent="0.2">
      <c r="B15" s="10"/>
      <c r="C15" s="12"/>
      <c r="D15" s="10">
        <f t="shared" si="0"/>
        <v>0</v>
      </c>
      <c r="E15" s="10">
        <f>INT(D15/360)</f>
        <v>0</v>
      </c>
      <c r="F15" s="10">
        <f>INT((D15-E15*360)/30)</f>
        <v>0</v>
      </c>
      <c r="G15" s="10">
        <f>D15-E15*360-F15*30</f>
        <v>0</v>
      </c>
    </row>
    <row r="16" spans="2:7" x14ac:dyDescent="0.2">
      <c r="B16" s="10"/>
      <c r="C16" s="12"/>
      <c r="D16" s="10">
        <f t="shared" si="0"/>
        <v>0</v>
      </c>
      <c r="E16" s="10">
        <f>INT(D16/360)</f>
        <v>0</v>
      </c>
      <c r="F16" s="10">
        <f>INT((D16-E16*360)/30)</f>
        <v>0</v>
      </c>
      <c r="G16" s="10">
        <f>D16-E16*360-F16*30</f>
        <v>0</v>
      </c>
    </row>
    <row r="17" spans="2:7" x14ac:dyDescent="0.2">
      <c r="B17" s="10"/>
      <c r="C17" s="12"/>
      <c r="D17" s="10">
        <f t="shared" si="0"/>
        <v>0</v>
      </c>
      <c r="E17" s="10">
        <f>INT(D17/360)</f>
        <v>0</v>
      </c>
      <c r="F17" s="10">
        <f>INT((D17-E17*360)/30)</f>
        <v>0</v>
      </c>
      <c r="G17" s="10">
        <f>D17-E17*360-F17*30</f>
        <v>0</v>
      </c>
    </row>
    <row r="18" spans="2:7" x14ac:dyDescent="0.2">
      <c r="B18" s="10"/>
      <c r="C18" s="12"/>
      <c r="D18" s="10">
        <f t="shared" si="0"/>
        <v>0</v>
      </c>
      <c r="E18" s="10">
        <f>INT(D18/360)</f>
        <v>0</v>
      </c>
      <c r="F18" s="10">
        <f>INT((D18-E18*360)/30)</f>
        <v>0</v>
      </c>
      <c r="G18" s="10">
        <f>D18-E18*360-F18*30</f>
        <v>0</v>
      </c>
    </row>
    <row r="19" spans="2:7" ht="13.5" customHeight="1" thickBot="1" x14ac:dyDescent="0.25">
      <c r="B19" s="13"/>
      <c r="C19" s="14"/>
      <c r="D19" s="13"/>
      <c r="E19" s="13"/>
      <c r="F19" s="13"/>
      <c r="G19" s="13"/>
    </row>
    <row r="20" spans="2:7" s="1" customFormat="1" ht="13.5" customHeight="1" thickTop="1" x14ac:dyDescent="0.2">
      <c r="B20" s="3"/>
      <c r="C20" s="2" t="s">
        <v>8</v>
      </c>
      <c r="D20" s="4">
        <f>SUM(D3:D19)</f>
        <v>0</v>
      </c>
      <c r="E20" s="4">
        <f>INT(D20/360)</f>
        <v>0</v>
      </c>
      <c r="F20" s="4">
        <f>INT((D20-E20*360)/30)</f>
        <v>0</v>
      </c>
      <c r="G20" s="4">
        <f>D20-E20*360-F20*30</f>
        <v>0</v>
      </c>
    </row>
    <row r="21" spans="2:7" x14ac:dyDescent="0.2">
      <c r="C21" s="15"/>
      <c r="D21" s="15" t="str">
        <f>E20&amp;"л"&amp;F20&amp;"м"&amp;G20&amp;"д"</f>
        <v>0л0м0д</v>
      </c>
    </row>
  </sheetData>
  <mergeCells count="2">
    <mergeCell ref="B1:C1"/>
    <mergeCell ref="D1:G1"/>
  </mergeCells>
  <phoneticPr fontId="0" type="noConversion"/>
  <pageMargins left="0.75" right="0.75" top="1" bottom="1" header="0.5" footer="0.5"/>
  <pageSetup paperSize="9" orientation="portrait" horizont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workbookViewId="0">
      <selection activeCell="U22" sqref="U22"/>
    </sheetView>
  </sheetViews>
  <sheetFormatPr defaultRowHeight="12.75" x14ac:dyDescent="0.2"/>
  <cols>
    <col min="1" max="1" width="0.140625" customWidth="1"/>
    <col min="3" max="3" width="18.85546875" customWidth="1"/>
    <col min="11" max="11" width="11.140625" customWidth="1"/>
    <col min="12" max="12" width="12.42578125" customWidth="1"/>
    <col min="15" max="15" width="13.28515625" customWidth="1"/>
  </cols>
  <sheetData>
    <row r="1" spans="1:19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36" t="s">
        <v>9</v>
      </c>
      <c r="S1" s="336"/>
    </row>
    <row r="2" spans="1:19" x14ac:dyDescent="0.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336" t="s">
        <v>10</v>
      </c>
      <c r="S2" s="336"/>
    </row>
    <row r="3" spans="1:19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x14ac:dyDescent="0.2">
      <c r="A4" s="110"/>
      <c r="B4" s="337" t="s">
        <v>11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</row>
    <row r="5" spans="1:19" x14ac:dyDescent="0.2">
      <c r="A5" s="110"/>
      <c r="B5" s="110"/>
      <c r="C5" s="110"/>
      <c r="D5" s="110"/>
      <c r="E5" s="110"/>
      <c r="F5" s="110"/>
      <c r="G5" s="110"/>
      <c r="H5" s="337" t="s">
        <v>12</v>
      </c>
      <c r="I5" s="337"/>
      <c r="J5" s="111"/>
      <c r="K5" s="303" t="s">
        <v>13</v>
      </c>
      <c r="L5" s="303"/>
      <c r="M5" s="110"/>
      <c r="N5" s="110"/>
      <c r="O5" s="110"/>
      <c r="P5" s="110"/>
      <c r="Q5" s="110"/>
      <c r="R5" s="110"/>
      <c r="S5" s="110"/>
    </row>
    <row r="6" spans="1:19" x14ac:dyDescent="0.2">
      <c r="A6" s="110"/>
      <c r="B6" s="110"/>
      <c r="C6" s="110"/>
      <c r="D6" s="110"/>
      <c r="E6" s="110"/>
      <c r="F6" s="110"/>
      <c r="G6" s="110"/>
      <c r="H6" s="112" t="s">
        <v>14</v>
      </c>
      <c r="I6" s="338" t="s">
        <v>123</v>
      </c>
      <c r="J6" s="338"/>
      <c r="K6" s="338"/>
      <c r="L6" s="338"/>
      <c r="M6" s="338"/>
      <c r="N6" s="110"/>
      <c r="O6" s="110"/>
      <c r="P6" s="110"/>
      <c r="Q6" s="110"/>
      <c r="R6" s="110"/>
      <c r="S6" s="110"/>
    </row>
    <row r="7" spans="1:19" x14ac:dyDescent="0.2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1:19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3" t="s">
        <v>15</v>
      </c>
    </row>
    <row r="9" spans="1:19" x14ac:dyDescent="0.2">
      <c r="A9" s="110"/>
      <c r="B9" s="113" t="s">
        <v>16</v>
      </c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114" t="s">
        <v>17</v>
      </c>
    </row>
    <row r="10" spans="1:19" x14ac:dyDescent="0.2">
      <c r="A10" s="110"/>
      <c r="B10" s="113" t="s">
        <v>18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114"/>
    </row>
    <row r="11" spans="1:19" x14ac:dyDescent="0.2">
      <c r="A11" s="110"/>
      <c r="B11" s="113" t="s">
        <v>19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114"/>
    </row>
    <row r="12" spans="1:19" x14ac:dyDescent="0.2">
      <c r="A12" s="110"/>
      <c r="B12" s="113" t="s">
        <v>20</v>
      </c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114"/>
    </row>
    <row r="13" spans="1:19" x14ac:dyDescent="0.2">
      <c r="A13" s="110"/>
      <c r="B13" s="113" t="s">
        <v>21</v>
      </c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114"/>
    </row>
    <row r="14" spans="1:19" x14ac:dyDescent="0.2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spans="1:19" x14ac:dyDescent="0.2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19" x14ac:dyDescent="0.2">
      <c r="A16" s="110"/>
      <c r="B16" s="320" t="s">
        <v>22</v>
      </c>
      <c r="C16" s="320"/>
      <c r="D16" s="320" t="s">
        <v>23</v>
      </c>
      <c r="E16" s="320" t="s">
        <v>24</v>
      </c>
      <c r="F16" s="320" t="s">
        <v>25</v>
      </c>
      <c r="G16" s="320" t="s">
        <v>26</v>
      </c>
      <c r="H16" s="320" t="s">
        <v>27</v>
      </c>
      <c r="I16" s="327" t="s">
        <v>28</v>
      </c>
      <c r="J16" s="320" t="s">
        <v>29</v>
      </c>
      <c r="K16" s="327" t="s">
        <v>30</v>
      </c>
      <c r="L16" s="327" t="s">
        <v>31</v>
      </c>
      <c r="M16" s="327" t="s">
        <v>32</v>
      </c>
      <c r="N16" s="327"/>
      <c r="O16" s="327" t="s">
        <v>33</v>
      </c>
      <c r="P16" s="330" t="s">
        <v>34</v>
      </c>
      <c r="Q16" s="330"/>
      <c r="R16" s="331" t="s">
        <v>35</v>
      </c>
      <c r="S16" s="331"/>
    </row>
    <row r="17" spans="1:19" x14ac:dyDescent="0.2">
      <c r="A17" s="110"/>
      <c r="B17" s="321"/>
      <c r="C17" s="322"/>
      <c r="D17" s="325"/>
      <c r="E17" s="325"/>
      <c r="F17" s="325"/>
      <c r="G17" s="325"/>
      <c r="H17" s="325"/>
      <c r="I17" s="328"/>
      <c r="J17" s="325"/>
      <c r="K17" s="328"/>
      <c r="L17" s="328"/>
      <c r="M17" s="332"/>
      <c r="N17" s="333"/>
      <c r="O17" s="328"/>
      <c r="P17" s="320" t="s">
        <v>36</v>
      </c>
      <c r="Q17" s="320" t="s">
        <v>37</v>
      </c>
      <c r="R17" s="320" t="s">
        <v>36</v>
      </c>
      <c r="S17" s="320" t="s">
        <v>37</v>
      </c>
    </row>
    <row r="18" spans="1:19" x14ac:dyDescent="0.2">
      <c r="A18" s="110"/>
      <c r="B18" s="323"/>
      <c r="C18" s="324"/>
      <c r="D18" s="326"/>
      <c r="E18" s="326"/>
      <c r="F18" s="326"/>
      <c r="G18" s="326"/>
      <c r="H18" s="326"/>
      <c r="I18" s="329"/>
      <c r="J18" s="326"/>
      <c r="K18" s="329"/>
      <c r="L18" s="329"/>
      <c r="M18" s="334"/>
      <c r="N18" s="335"/>
      <c r="O18" s="329"/>
      <c r="P18" s="326"/>
      <c r="Q18" s="326"/>
      <c r="R18" s="326"/>
      <c r="S18" s="326"/>
    </row>
    <row r="19" spans="1:19" x14ac:dyDescent="0.2">
      <c r="A19" s="110"/>
      <c r="B19" s="316">
        <v>1</v>
      </c>
      <c r="C19" s="316"/>
      <c r="D19" s="316">
        <v>2</v>
      </c>
      <c r="E19" s="316">
        <v>3</v>
      </c>
      <c r="F19" s="316">
        <v>4</v>
      </c>
      <c r="G19" s="316">
        <v>5</v>
      </c>
      <c r="H19" s="316">
        <v>6</v>
      </c>
      <c r="I19" s="316">
        <v>7</v>
      </c>
      <c r="J19" s="316">
        <v>8</v>
      </c>
      <c r="K19" s="316">
        <v>9</v>
      </c>
      <c r="L19" s="316">
        <v>10</v>
      </c>
      <c r="M19" s="316">
        <v>11</v>
      </c>
      <c r="N19" s="316"/>
      <c r="O19" s="316">
        <v>12</v>
      </c>
      <c r="P19" s="115">
        <v>13</v>
      </c>
      <c r="Q19" s="115">
        <v>14</v>
      </c>
      <c r="R19" s="314">
        <v>15</v>
      </c>
      <c r="S19" s="316">
        <v>16</v>
      </c>
    </row>
    <row r="20" spans="1:19" x14ac:dyDescent="0.2">
      <c r="A20" s="110"/>
      <c r="B20" s="318"/>
      <c r="C20" s="319"/>
      <c r="D20" s="317"/>
      <c r="E20" s="317"/>
      <c r="F20" s="317"/>
      <c r="G20" s="317"/>
      <c r="H20" s="317"/>
      <c r="I20" s="317"/>
      <c r="J20" s="317"/>
      <c r="K20" s="317"/>
      <c r="L20" s="317"/>
      <c r="M20" s="318"/>
      <c r="N20" s="319"/>
      <c r="O20" s="317"/>
      <c r="P20" s="116">
        <v>13</v>
      </c>
      <c r="Q20" s="117">
        <v>14</v>
      </c>
      <c r="R20" s="315"/>
      <c r="S20" s="317"/>
    </row>
    <row r="21" spans="1:19" x14ac:dyDescent="0.2">
      <c r="A21" s="110"/>
      <c r="B21" s="306" t="s">
        <v>38</v>
      </c>
      <c r="C21" s="306"/>
      <c r="D21" s="118">
        <v>1</v>
      </c>
      <c r="E21" s="119"/>
      <c r="F21" s="119"/>
      <c r="G21" s="119"/>
      <c r="H21" s="119"/>
      <c r="I21" s="120"/>
      <c r="J21" s="309">
        <v>18004800</v>
      </c>
      <c r="K21" s="309"/>
      <c r="L21" s="121">
        <v>18391800</v>
      </c>
      <c r="M21" s="309">
        <v>12763186.060000001</v>
      </c>
      <c r="N21" s="309"/>
      <c r="O21" s="121">
        <v>12768386.91</v>
      </c>
      <c r="P21" s="121">
        <v>0.83</v>
      </c>
      <c r="Q21" s="121">
        <v>16.21</v>
      </c>
      <c r="R21" s="121">
        <v>0.83</v>
      </c>
      <c r="S21" s="121">
        <v>16.21</v>
      </c>
    </row>
    <row r="22" spans="1:19" x14ac:dyDescent="0.2">
      <c r="A22" s="110"/>
      <c r="B22" s="310" t="s">
        <v>39</v>
      </c>
      <c r="C22" s="310"/>
      <c r="D22" s="122"/>
      <c r="E22" s="122"/>
      <c r="F22" s="122"/>
      <c r="G22" s="122"/>
      <c r="H22" s="122"/>
      <c r="I22" s="122"/>
      <c r="J22" s="122"/>
      <c r="K22" s="122"/>
      <c r="L22" s="122"/>
      <c r="M22" s="310"/>
      <c r="N22" s="310"/>
      <c r="O22" s="122"/>
      <c r="P22" s="122"/>
      <c r="Q22" s="122"/>
      <c r="R22" s="122"/>
      <c r="S22" s="122"/>
    </row>
    <row r="23" spans="1:19" x14ac:dyDescent="0.2">
      <c r="A23" s="110"/>
      <c r="B23" s="311" t="s">
        <v>119</v>
      </c>
      <c r="C23" s="311"/>
      <c r="D23" s="122"/>
      <c r="E23" s="122"/>
      <c r="F23" s="122"/>
      <c r="G23" s="123">
        <v>297</v>
      </c>
      <c r="H23" s="123">
        <v>1000</v>
      </c>
      <c r="I23" s="122"/>
      <c r="J23" s="124">
        <v>142320</v>
      </c>
      <c r="K23" s="125">
        <v>11000</v>
      </c>
      <c r="L23" s="125">
        <v>11000</v>
      </c>
      <c r="M23" s="312">
        <v>3110.65</v>
      </c>
      <c r="N23" s="312"/>
      <c r="O23" s="125">
        <v>2443.98</v>
      </c>
      <c r="P23" s="125">
        <v>0.83</v>
      </c>
      <c r="Q23" s="125">
        <v>16.21</v>
      </c>
      <c r="R23" s="125">
        <v>0.83</v>
      </c>
      <c r="S23" s="125">
        <v>16.21</v>
      </c>
    </row>
    <row r="24" spans="1:19" x14ac:dyDescent="0.2">
      <c r="A24" s="110"/>
      <c r="B24" s="311" t="s">
        <v>41</v>
      </c>
      <c r="C24" s="311"/>
      <c r="D24" s="122"/>
      <c r="E24" s="122"/>
      <c r="F24" s="122"/>
      <c r="G24" s="123">
        <v>100</v>
      </c>
      <c r="H24" s="123">
        <v>1000</v>
      </c>
      <c r="I24" s="122"/>
      <c r="J24" s="124">
        <v>149800</v>
      </c>
      <c r="K24" s="125">
        <v>17993800</v>
      </c>
      <c r="L24" s="125">
        <v>18380800</v>
      </c>
      <c r="M24" s="312">
        <v>12760075.41</v>
      </c>
      <c r="N24" s="312"/>
      <c r="O24" s="125">
        <v>12760075.41</v>
      </c>
      <c r="P24" s="126"/>
      <c r="Q24" s="126"/>
      <c r="R24" s="126"/>
      <c r="S24" s="126"/>
    </row>
    <row r="25" spans="1:19" x14ac:dyDescent="0.2">
      <c r="A25" s="110"/>
      <c r="B25" s="311" t="s">
        <v>109</v>
      </c>
      <c r="C25" s="311"/>
      <c r="D25" s="122"/>
      <c r="E25" s="122"/>
      <c r="F25" s="122"/>
      <c r="G25" s="123">
        <v>300</v>
      </c>
      <c r="H25" s="123">
        <v>1000</v>
      </c>
      <c r="I25" s="122"/>
      <c r="J25" s="124">
        <v>149900</v>
      </c>
      <c r="K25" s="126"/>
      <c r="L25" s="126"/>
      <c r="M25" s="313"/>
      <c r="N25" s="313"/>
      <c r="O25" s="125">
        <v>5867.52</v>
      </c>
      <c r="P25" s="126"/>
      <c r="Q25" s="126"/>
      <c r="R25" s="126"/>
      <c r="S25" s="126"/>
    </row>
    <row r="26" spans="1:19" x14ac:dyDescent="0.2">
      <c r="A26" s="110"/>
      <c r="B26" s="306" t="s">
        <v>42</v>
      </c>
      <c r="C26" s="306"/>
      <c r="D26" s="118">
        <v>2</v>
      </c>
      <c r="E26" s="119"/>
      <c r="F26" s="119"/>
      <c r="G26" s="119"/>
      <c r="H26" s="119"/>
      <c r="I26" s="120"/>
      <c r="J26" s="309">
        <v>15549800</v>
      </c>
      <c r="K26" s="309"/>
      <c r="L26" s="121">
        <v>15751103</v>
      </c>
      <c r="M26" s="309">
        <v>10497621.01</v>
      </c>
      <c r="N26" s="309"/>
      <c r="O26" s="121">
        <v>9376110.1799999997</v>
      </c>
      <c r="P26" s="121">
        <v>10892.55</v>
      </c>
      <c r="Q26" s="121">
        <v>173437.5</v>
      </c>
      <c r="R26" s="121">
        <v>10892.55</v>
      </c>
      <c r="S26" s="127"/>
    </row>
    <row r="27" spans="1:19" x14ac:dyDescent="0.2">
      <c r="A27" s="110"/>
      <c r="B27" s="310" t="s">
        <v>39</v>
      </c>
      <c r="C27" s="310"/>
      <c r="D27" s="122"/>
      <c r="E27" s="122"/>
      <c r="F27" s="122"/>
      <c r="G27" s="122"/>
      <c r="H27" s="122"/>
      <c r="I27" s="122"/>
      <c r="J27" s="122"/>
      <c r="K27" s="122"/>
      <c r="L27" s="122"/>
      <c r="M27" s="310"/>
      <c r="N27" s="310"/>
      <c r="O27" s="122"/>
      <c r="P27" s="122"/>
      <c r="Q27" s="122"/>
      <c r="R27" s="122"/>
      <c r="S27" s="122"/>
    </row>
    <row r="28" spans="1:19" x14ac:dyDescent="0.2">
      <c r="A28" s="110"/>
      <c r="B28" s="311" t="s">
        <v>43</v>
      </c>
      <c r="C28" s="311"/>
      <c r="D28" s="122"/>
      <c r="E28" s="123">
        <v>8806</v>
      </c>
      <c r="F28" s="128">
        <v>203</v>
      </c>
      <c r="G28" s="123">
        <v>300</v>
      </c>
      <c r="H28" s="122"/>
      <c r="I28" s="122"/>
      <c r="J28" s="124">
        <v>211110</v>
      </c>
      <c r="K28" s="126"/>
      <c r="L28" s="126"/>
      <c r="M28" s="313"/>
      <c r="N28" s="313"/>
      <c r="O28" s="125">
        <v>5509881.5</v>
      </c>
      <c r="P28" s="126"/>
      <c r="Q28" s="126"/>
      <c r="R28" s="126"/>
      <c r="S28" s="126"/>
    </row>
    <row r="29" spans="1:19" x14ac:dyDescent="0.2">
      <c r="A29" s="110"/>
      <c r="B29" s="311" t="s">
        <v>43</v>
      </c>
      <c r="C29" s="311"/>
      <c r="D29" s="122"/>
      <c r="E29" s="123">
        <v>8806</v>
      </c>
      <c r="F29" s="128">
        <v>203</v>
      </c>
      <c r="G29" s="123">
        <v>411</v>
      </c>
      <c r="H29" s="122"/>
      <c r="I29" s="122"/>
      <c r="J29" s="124">
        <v>211110</v>
      </c>
      <c r="K29" s="126"/>
      <c r="L29" s="126"/>
      <c r="M29" s="313"/>
      <c r="N29" s="313"/>
      <c r="O29" s="125">
        <v>84109.33</v>
      </c>
      <c r="P29" s="126"/>
      <c r="Q29" s="126"/>
      <c r="R29" s="126"/>
      <c r="S29" s="126"/>
    </row>
    <row r="30" spans="1:19" ht="21.75" customHeight="1" x14ac:dyDescent="0.2">
      <c r="A30" s="110"/>
      <c r="B30" s="311" t="s">
        <v>44</v>
      </c>
      <c r="C30" s="311"/>
      <c r="D30" s="122"/>
      <c r="E30" s="123">
        <v>8806</v>
      </c>
      <c r="F30" s="128">
        <v>203</v>
      </c>
      <c r="G30" s="123">
        <v>300</v>
      </c>
      <c r="H30" s="122"/>
      <c r="I30" s="122"/>
      <c r="J30" s="124">
        <v>211120</v>
      </c>
      <c r="K30" s="126"/>
      <c r="L30" s="126"/>
      <c r="M30" s="313"/>
      <c r="N30" s="313"/>
      <c r="O30" s="125">
        <v>868921.07</v>
      </c>
      <c r="P30" s="126"/>
      <c r="Q30" s="126"/>
      <c r="R30" s="126"/>
      <c r="S30" s="126"/>
    </row>
    <row r="31" spans="1:19" ht="18" customHeight="1" x14ac:dyDescent="0.2">
      <c r="A31" s="110"/>
      <c r="B31" s="311" t="s">
        <v>44</v>
      </c>
      <c r="C31" s="311"/>
      <c r="D31" s="122"/>
      <c r="E31" s="123">
        <v>8806</v>
      </c>
      <c r="F31" s="128">
        <v>203</v>
      </c>
      <c r="G31" s="123">
        <v>411</v>
      </c>
      <c r="H31" s="122"/>
      <c r="I31" s="122"/>
      <c r="J31" s="124">
        <v>211120</v>
      </c>
      <c r="K31" s="126"/>
      <c r="L31" s="126"/>
      <c r="M31" s="313"/>
      <c r="N31" s="313"/>
      <c r="O31" s="125">
        <v>12019.07</v>
      </c>
      <c r="P31" s="126"/>
      <c r="Q31" s="126"/>
      <c r="R31" s="126"/>
      <c r="S31" s="126"/>
    </row>
    <row r="32" spans="1:19" x14ac:dyDescent="0.2">
      <c r="A32" s="110"/>
      <c r="B32" s="311" t="s">
        <v>45</v>
      </c>
      <c r="C32" s="311"/>
      <c r="D32" s="122"/>
      <c r="E32" s="123">
        <v>8806</v>
      </c>
      <c r="F32" s="128">
        <v>203</v>
      </c>
      <c r="G32" s="123">
        <v>300</v>
      </c>
      <c r="H32" s="122"/>
      <c r="I32" s="122"/>
      <c r="J32" s="124">
        <v>211140</v>
      </c>
      <c r="K32" s="126"/>
      <c r="L32" s="126"/>
      <c r="M32" s="313"/>
      <c r="N32" s="313"/>
      <c r="O32" s="125">
        <v>42657.48</v>
      </c>
      <c r="P32" s="126"/>
      <c r="Q32" s="126"/>
      <c r="R32" s="126"/>
      <c r="S32" s="126"/>
    </row>
    <row r="33" spans="1:19" x14ac:dyDescent="0.2">
      <c r="A33" s="110"/>
      <c r="B33" s="311" t="s">
        <v>45</v>
      </c>
      <c r="C33" s="311"/>
      <c r="D33" s="122"/>
      <c r="E33" s="123">
        <v>8806</v>
      </c>
      <c r="F33" s="128">
        <v>203</v>
      </c>
      <c r="G33" s="123">
        <v>411</v>
      </c>
      <c r="H33" s="122"/>
      <c r="I33" s="122"/>
      <c r="J33" s="124">
        <v>211140</v>
      </c>
      <c r="K33" s="126"/>
      <c r="L33" s="126"/>
      <c r="M33" s="313"/>
      <c r="N33" s="313"/>
      <c r="O33" s="125">
        <v>688.82</v>
      </c>
      <c r="P33" s="126"/>
      <c r="Q33" s="126"/>
      <c r="R33" s="126"/>
      <c r="S33" s="126"/>
    </row>
    <row r="34" spans="1:19" ht="22.5" customHeight="1" x14ac:dyDescent="0.2">
      <c r="A34" s="110"/>
      <c r="B34" s="311" t="s">
        <v>46</v>
      </c>
      <c r="C34" s="311"/>
      <c r="D34" s="122"/>
      <c r="E34" s="123">
        <v>8806</v>
      </c>
      <c r="F34" s="128">
        <v>203</v>
      </c>
      <c r="G34" s="123">
        <v>300</v>
      </c>
      <c r="H34" s="122"/>
      <c r="I34" s="122"/>
      <c r="J34" s="124">
        <v>211180</v>
      </c>
      <c r="K34" s="125">
        <v>9800000</v>
      </c>
      <c r="L34" s="125">
        <v>9800000</v>
      </c>
      <c r="M34" s="312">
        <v>7128161.0499999998</v>
      </c>
      <c r="N34" s="312"/>
      <c r="O34" s="126"/>
      <c r="P34" s="126"/>
      <c r="Q34" s="125">
        <v>133178.07999999999</v>
      </c>
      <c r="R34" s="126"/>
      <c r="S34" s="126"/>
    </row>
    <row r="35" spans="1:19" ht="18" customHeight="1" x14ac:dyDescent="0.2">
      <c r="A35" s="110"/>
      <c r="B35" s="311" t="s">
        <v>46</v>
      </c>
      <c r="C35" s="311"/>
      <c r="D35" s="122"/>
      <c r="E35" s="123">
        <v>8806</v>
      </c>
      <c r="F35" s="128">
        <v>203</v>
      </c>
      <c r="G35" s="123">
        <v>411</v>
      </c>
      <c r="H35" s="122"/>
      <c r="I35" s="122"/>
      <c r="J35" s="124">
        <v>211180</v>
      </c>
      <c r="K35" s="126"/>
      <c r="L35" s="125">
        <v>155200</v>
      </c>
      <c r="M35" s="312">
        <v>107023.81</v>
      </c>
      <c r="N35" s="312"/>
      <c r="O35" s="126"/>
      <c r="P35" s="126"/>
      <c r="Q35" s="126"/>
      <c r="R35" s="126"/>
      <c r="S35" s="126"/>
    </row>
    <row r="36" spans="1:19" ht="18" customHeight="1" x14ac:dyDescent="0.2">
      <c r="A36" s="110"/>
      <c r="B36" s="311" t="s">
        <v>47</v>
      </c>
      <c r="C36" s="311"/>
      <c r="D36" s="122"/>
      <c r="E36" s="123">
        <v>8806</v>
      </c>
      <c r="F36" s="128">
        <v>203</v>
      </c>
      <c r="G36" s="123">
        <v>300</v>
      </c>
      <c r="H36" s="122"/>
      <c r="I36" s="122"/>
      <c r="J36" s="124">
        <v>212100</v>
      </c>
      <c r="K36" s="125">
        <v>2254000</v>
      </c>
      <c r="L36" s="125">
        <v>2254000</v>
      </c>
      <c r="M36" s="312">
        <v>1639477.12</v>
      </c>
      <c r="N36" s="312"/>
      <c r="O36" s="125">
        <v>1476935.87</v>
      </c>
      <c r="P36" s="126"/>
      <c r="Q36" s="125">
        <v>30630.95</v>
      </c>
      <c r="R36" s="126"/>
      <c r="S36" s="126"/>
    </row>
    <row r="37" spans="1:19" ht="24.75" customHeight="1" x14ac:dyDescent="0.2">
      <c r="A37" s="110"/>
      <c r="B37" s="311" t="s">
        <v>47</v>
      </c>
      <c r="C37" s="311"/>
      <c r="D37" s="122"/>
      <c r="E37" s="123">
        <v>8806</v>
      </c>
      <c r="F37" s="128">
        <v>203</v>
      </c>
      <c r="G37" s="123">
        <v>411</v>
      </c>
      <c r="H37" s="122"/>
      <c r="I37" s="122"/>
      <c r="J37" s="124">
        <v>212100</v>
      </c>
      <c r="K37" s="126"/>
      <c r="L37" s="125">
        <v>31700</v>
      </c>
      <c r="M37" s="312">
        <v>24615.49</v>
      </c>
      <c r="N37" s="312"/>
      <c r="O37" s="125">
        <v>22267.97</v>
      </c>
      <c r="P37" s="126"/>
      <c r="Q37" s="126"/>
      <c r="R37" s="126"/>
      <c r="S37" s="126"/>
    </row>
    <row r="38" spans="1:19" ht="19.5" customHeight="1" x14ac:dyDescent="0.2">
      <c r="A38" s="110"/>
      <c r="B38" s="311" t="s">
        <v>48</v>
      </c>
      <c r="C38" s="311"/>
      <c r="D38" s="122"/>
      <c r="E38" s="123">
        <v>8806</v>
      </c>
      <c r="F38" s="128">
        <v>203</v>
      </c>
      <c r="G38" s="123">
        <v>300</v>
      </c>
      <c r="H38" s="122"/>
      <c r="I38" s="122"/>
      <c r="J38" s="124">
        <v>212210</v>
      </c>
      <c r="K38" s="125">
        <v>441000</v>
      </c>
      <c r="L38" s="125">
        <v>441000</v>
      </c>
      <c r="M38" s="312">
        <v>320767.46000000002</v>
      </c>
      <c r="N38" s="312"/>
      <c r="O38" s="125">
        <v>320767.46000000002</v>
      </c>
      <c r="P38" s="126"/>
      <c r="Q38" s="126"/>
      <c r="R38" s="126"/>
      <c r="S38" s="126"/>
    </row>
    <row r="39" spans="1:19" ht="20.25" customHeight="1" x14ac:dyDescent="0.2">
      <c r="A39" s="110"/>
      <c r="B39" s="311" t="s">
        <v>48</v>
      </c>
      <c r="C39" s="311"/>
      <c r="D39" s="122"/>
      <c r="E39" s="123">
        <v>8806</v>
      </c>
      <c r="F39" s="128">
        <v>203</v>
      </c>
      <c r="G39" s="123">
        <v>411</v>
      </c>
      <c r="H39" s="122"/>
      <c r="I39" s="122"/>
      <c r="J39" s="124">
        <v>212210</v>
      </c>
      <c r="K39" s="126"/>
      <c r="L39" s="125">
        <v>7000</v>
      </c>
      <c r="M39" s="312">
        <v>4816.09</v>
      </c>
      <c r="N39" s="312"/>
      <c r="O39" s="125">
        <v>4816.09</v>
      </c>
      <c r="P39" s="126"/>
      <c r="Q39" s="126"/>
      <c r="R39" s="126"/>
      <c r="S39" s="126"/>
    </row>
    <row r="40" spans="1:19" x14ac:dyDescent="0.2">
      <c r="A40" s="110"/>
      <c r="B40" s="311" t="s">
        <v>53</v>
      </c>
      <c r="C40" s="311"/>
      <c r="D40" s="122"/>
      <c r="E40" s="123">
        <v>8806</v>
      </c>
      <c r="F40" s="128">
        <v>203</v>
      </c>
      <c r="G40" s="123">
        <v>300</v>
      </c>
      <c r="H40" s="122"/>
      <c r="I40" s="122"/>
      <c r="J40" s="124">
        <v>222110</v>
      </c>
      <c r="K40" s="125">
        <v>225000</v>
      </c>
      <c r="L40" s="125">
        <v>225000</v>
      </c>
      <c r="M40" s="312">
        <v>80969.649999999994</v>
      </c>
      <c r="N40" s="312"/>
      <c r="O40" s="125">
        <v>80969.649999999994</v>
      </c>
      <c r="P40" s="126"/>
      <c r="Q40" s="126"/>
      <c r="R40" s="126"/>
      <c r="S40" s="126"/>
    </row>
    <row r="41" spans="1:19" x14ac:dyDescent="0.2">
      <c r="A41" s="110"/>
      <c r="B41" s="311" t="s">
        <v>54</v>
      </c>
      <c r="C41" s="311"/>
      <c r="D41" s="122"/>
      <c r="E41" s="123">
        <v>8806</v>
      </c>
      <c r="F41" s="128">
        <v>203</v>
      </c>
      <c r="G41" s="123">
        <v>300</v>
      </c>
      <c r="H41" s="122"/>
      <c r="I41" s="122"/>
      <c r="J41" s="124">
        <v>222130</v>
      </c>
      <c r="K41" s="125">
        <v>850000</v>
      </c>
      <c r="L41" s="125">
        <v>850000</v>
      </c>
      <c r="M41" s="312">
        <v>635919.34</v>
      </c>
      <c r="N41" s="312"/>
      <c r="O41" s="125">
        <v>402556.11</v>
      </c>
      <c r="P41" s="126"/>
      <c r="Q41" s="125">
        <v>1017.88</v>
      </c>
      <c r="R41" s="126"/>
      <c r="S41" s="126"/>
    </row>
    <row r="42" spans="1:19" x14ac:dyDescent="0.2">
      <c r="A42" s="110"/>
      <c r="B42" s="311" t="s">
        <v>55</v>
      </c>
      <c r="C42" s="311"/>
      <c r="D42" s="122"/>
      <c r="E42" s="123">
        <v>8806</v>
      </c>
      <c r="F42" s="128">
        <v>203</v>
      </c>
      <c r="G42" s="123">
        <v>300</v>
      </c>
      <c r="H42" s="122"/>
      <c r="I42" s="122"/>
      <c r="J42" s="124">
        <v>222140</v>
      </c>
      <c r="K42" s="125">
        <v>140000</v>
      </c>
      <c r="L42" s="125">
        <v>140000</v>
      </c>
      <c r="M42" s="312">
        <v>24014.52</v>
      </c>
      <c r="N42" s="312"/>
      <c r="O42" s="125">
        <v>37834.71</v>
      </c>
      <c r="P42" s="126"/>
      <c r="Q42" s="125">
        <v>3375.48</v>
      </c>
      <c r="R42" s="126"/>
      <c r="S42" s="126"/>
    </row>
    <row r="43" spans="1:19" x14ac:dyDescent="0.2">
      <c r="A43" s="110"/>
      <c r="B43" s="311" t="s">
        <v>56</v>
      </c>
      <c r="C43" s="311"/>
      <c r="D43" s="122"/>
      <c r="E43" s="123">
        <v>8806</v>
      </c>
      <c r="F43" s="128">
        <v>203</v>
      </c>
      <c r="G43" s="123">
        <v>300</v>
      </c>
      <c r="H43" s="122"/>
      <c r="I43" s="122"/>
      <c r="J43" s="124">
        <v>222190</v>
      </c>
      <c r="K43" s="125">
        <v>23100</v>
      </c>
      <c r="L43" s="125">
        <v>23100</v>
      </c>
      <c r="M43" s="312">
        <v>5388.14</v>
      </c>
      <c r="N43" s="312"/>
      <c r="O43" s="125">
        <v>7312.14</v>
      </c>
      <c r="P43" s="126"/>
      <c r="Q43" s="125">
        <v>1924</v>
      </c>
      <c r="R43" s="126"/>
      <c r="S43" s="126"/>
    </row>
    <row r="44" spans="1:19" x14ac:dyDescent="0.2">
      <c r="A44" s="110"/>
      <c r="B44" s="311" t="s">
        <v>57</v>
      </c>
      <c r="C44" s="311"/>
      <c r="D44" s="122"/>
      <c r="E44" s="123">
        <v>8806</v>
      </c>
      <c r="F44" s="128">
        <v>203</v>
      </c>
      <c r="G44" s="123">
        <v>300</v>
      </c>
      <c r="H44" s="122"/>
      <c r="I44" s="122"/>
      <c r="J44" s="124">
        <v>222210</v>
      </c>
      <c r="K44" s="125">
        <v>24000</v>
      </c>
      <c r="L44" s="125">
        <v>28000</v>
      </c>
      <c r="M44" s="312">
        <v>9950</v>
      </c>
      <c r="N44" s="312"/>
      <c r="O44" s="125">
        <v>12381.58</v>
      </c>
      <c r="P44" s="126"/>
      <c r="Q44" s="125">
        <v>3431.58</v>
      </c>
      <c r="R44" s="126"/>
      <c r="S44" s="126"/>
    </row>
    <row r="45" spans="1:19" x14ac:dyDescent="0.2">
      <c r="A45" s="110"/>
      <c r="B45" s="311" t="s">
        <v>58</v>
      </c>
      <c r="C45" s="311"/>
      <c r="D45" s="122"/>
      <c r="E45" s="123">
        <v>8806</v>
      </c>
      <c r="F45" s="128">
        <v>203</v>
      </c>
      <c r="G45" s="123">
        <v>300</v>
      </c>
      <c r="H45" s="122"/>
      <c r="I45" s="122"/>
      <c r="J45" s="124">
        <v>222220</v>
      </c>
      <c r="K45" s="125">
        <v>6000</v>
      </c>
      <c r="L45" s="125">
        <v>6000</v>
      </c>
      <c r="M45" s="312">
        <v>709.71</v>
      </c>
      <c r="N45" s="312"/>
      <c r="O45" s="125">
        <v>2946.3</v>
      </c>
      <c r="P45" s="126"/>
      <c r="Q45" s="125">
        <v>459.09</v>
      </c>
      <c r="R45" s="126"/>
      <c r="S45" s="126"/>
    </row>
    <row r="46" spans="1:19" x14ac:dyDescent="0.2">
      <c r="A46" s="110"/>
      <c r="B46" s="311" t="s">
        <v>59</v>
      </c>
      <c r="C46" s="311"/>
      <c r="D46" s="122"/>
      <c r="E46" s="123">
        <v>8806</v>
      </c>
      <c r="F46" s="128">
        <v>203</v>
      </c>
      <c r="G46" s="123">
        <v>300</v>
      </c>
      <c r="H46" s="122"/>
      <c r="I46" s="122"/>
      <c r="J46" s="124">
        <v>222500</v>
      </c>
      <c r="K46" s="125">
        <v>252300</v>
      </c>
      <c r="L46" s="125">
        <v>63661</v>
      </c>
      <c r="M46" s="312">
        <v>10525.68</v>
      </c>
      <c r="N46" s="312"/>
      <c r="O46" s="125">
        <v>570</v>
      </c>
      <c r="P46" s="126"/>
      <c r="Q46" s="126"/>
      <c r="R46" s="126"/>
      <c r="S46" s="126"/>
    </row>
    <row r="47" spans="1:19" x14ac:dyDescent="0.2">
      <c r="A47" s="110"/>
      <c r="B47" s="311" t="s">
        <v>61</v>
      </c>
      <c r="C47" s="311"/>
      <c r="D47" s="122"/>
      <c r="E47" s="123">
        <v>8806</v>
      </c>
      <c r="F47" s="128">
        <v>203</v>
      </c>
      <c r="G47" s="123">
        <v>300</v>
      </c>
      <c r="H47" s="122"/>
      <c r="I47" s="122"/>
      <c r="J47" s="124">
        <v>222990</v>
      </c>
      <c r="K47" s="125">
        <v>10000</v>
      </c>
      <c r="L47" s="125">
        <v>9442</v>
      </c>
      <c r="M47" s="312">
        <v>6417.84</v>
      </c>
      <c r="N47" s="312"/>
      <c r="O47" s="125">
        <v>6417.84</v>
      </c>
      <c r="P47" s="126"/>
      <c r="Q47" s="126"/>
      <c r="R47" s="126"/>
      <c r="S47" s="126"/>
    </row>
    <row r="48" spans="1:19" x14ac:dyDescent="0.2">
      <c r="A48" s="110"/>
      <c r="B48" s="311" t="s">
        <v>61</v>
      </c>
      <c r="C48" s="311"/>
      <c r="D48" s="122"/>
      <c r="E48" s="123">
        <v>8806</v>
      </c>
      <c r="F48" s="128">
        <v>448</v>
      </c>
      <c r="G48" s="123">
        <v>300</v>
      </c>
      <c r="H48" s="122"/>
      <c r="I48" s="122"/>
      <c r="J48" s="124">
        <v>222990</v>
      </c>
      <c r="K48" s="125">
        <v>1484900</v>
      </c>
      <c r="L48" s="125">
        <v>1484900</v>
      </c>
      <c r="M48" s="312">
        <v>329343.7</v>
      </c>
      <c r="N48" s="312"/>
      <c r="O48" s="125">
        <v>316582.34999999998</v>
      </c>
      <c r="P48" s="125">
        <v>10892.55</v>
      </c>
      <c r="Q48" s="126"/>
      <c r="R48" s="125">
        <v>10892.55</v>
      </c>
      <c r="S48" s="126"/>
    </row>
    <row r="49" spans="1:19" x14ac:dyDescent="0.2">
      <c r="A49" s="110"/>
      <c r="B49" s="311" t="s">
        <v>121</v>
      </c>
      <c r="C49" s="311"/>
      <c r="D49" s="122"/>
      <c r="E49" s="123">
        <v>8806</v>
      </c>
      <c r="F49" s="128">
        <v>492</v>
      </c>
      <c r="G49" s="123">
        <v>300</v>
      </c>
      <c r="H49" s="122"/>
      <c r="I49" s="122"/>
      <c r="J49" s="124">
        <v>272500</v>
      </c>
      <c r="K49" s="126"/>
      <c r="L49" s="125">
        <v>138000</v>
      </c>
      <c r="M49" s="312">
        <v>138000</v>
      </c>
      <c r="N49" s="312"/>
      <c r="O49" s="125">
        <v>138000</v>
      </c>
      <c r="P49" s="126"/>
      <c r="Q49" s="126"/>
      <c r="R49" s="126"/>
      <c r="S49" s="126"/>
    </row>
    <row r="50" spans="1:19" x14ac:dyDescent="0.2">
      <c r="A50" s="110"/>
      <c r="B50" s="311" t="s">
        <v>122</v>
      </c>
      <c r="C50" s="311"/>
      <c r="D50" s="122"/>
      <c r="E50" s="123">
        <v>8806</v>
      </c>
      <c r="F50" s="128">
        <v>203</v>
      </c>
      <c r="G50" s="123">
        <v>300</v>
      </c>
      <c r="H50" s="122"/>
      <c r="I50" s="122"/>
      <c r="J50" s="124">
        <v>272900</v>
      </c>
      <c r="K50" s="126"/>
      <c r="L50" s="125">
        <v>51100</v>
      </c>
      <c r="M50" s="312">
        <v>9203</v>
      </c>
      <c r="N50" s="312"/>
      <c r="O50" s="125">
        <v>9203</v>
      </c>
      <c r="P50" s="126"/>
      <c r="Q50" s="126"/>
      <c r="R50" s="126"/>
      <c r="S50" s="126"/>
    </row>
    <row r="51" spans="1:19" ht="21.75" customHeight="1" x14ac:dyDescent="0.2">
      <c r="A51" s="110"/>
      <c r="B51" s="311" t="s">
        <v>64</v>
      </c>
      <c r="C51" s="311"/>
      <c r="D51" s="122"/>
      <c r="E51" s="123">
        <v>8806</v>
      </c>
      <c r="F51" s="128">
        <v>203</v>
      </c>
      <c r="G51" s="123">
        <v>300</v>
      </c>
      <c r="H51" s="122"/>
      <c r="I51" s="122"/>
      <c r="J51" s="124">
        <v>273500</v>
      </c>
      <c r="K51" s="125">
        <v>39500</v>
      </c>
      <c r="L51" s="125">
        <v>39000</v>
      </c>
      <c r="M51" s="312">
        <v>21125.46</v>
      </c>
      <c r="N51" s="312"/>
      <c r="O51" s="125">
        <v>17078.89</v>
      </c>
      <c r="P51" s="126"/>
      <c r="Q51" s="125">
        <v>-579.55999999999995</v>
      </c>
      <c r="R51" s="126"/>
      <c r="S51" s="126"/>
    </row>
    <row r="52" spans="1:19" ht="23.25" customHeight="1" x14ac:dyDescent="0.2">
      <c r="A52" s="110"/>
      <c r="B52" s="311" t="s">
        <v>64</v>
      </c>
      <c r="C52" s="311"/>
      <c r="D52" s="122"/>
      <c r="E52" s="123">
        <v>8806</v>
      </c>
      <c r="F52" s="128">
        <v>203</v>
      </c>
      <c r="G52" s="123">
        <v>411</v>
      </c>
      <c r="H52" s="122"/>
      <c r="I52" s="122"/>
      <c r="J52" s="124">
        <v>273500</v>
      </c>
      <c r="K52" s="126"/>
      <c r="L52" s="125">
        <v>4000</v>
      </c>
      <c r="M52" s="312">
        <v>1192.95</v>
      </c>
      <c r="N52" s="312"/>
      <c r="O52" s="125">
        <v>1192.95</v>
      </c>
      <c r="P52" s="126"/>
      <c r="Q52" s="126"/>
      <c r="R52" s="126"/>
      <c r="S52" s="126"/>
    </row>
    <row r="53" spans="1:19" x14ac:dyDescent="0.2">
      <c r="A53" s="110"/>
      <c r="B53" s="306" t="s">
        <v>65</v>
      </c>
      <c r="C53" s="306"/>
      <c r="D53" s="129" t="s">
        <v>66</v>
      </c>
      <c r="E53" s="119"/>
      <c r="F53" s="119"/>
      <c r="G53" s="119"/>
      <c r="H53" s="119"/>
      <c r="I53" s="120"/>
      <c r="J53" s="119"/>
      <c r="K53" s="121">
        <v>2455000</v>
      </c>
      <c r="L53" s="121">
        <v>2640697</v>
      </c>
      <c r="M53" s="309">
        <v>2265565.0499999998</v>
      </c>
      <c r="N53" s="309"/>
      <c r="O53" s="121">
        <v>3392276.73</v>
      </c>
      <c r="P53" s="129" t="s">
        <v>67</v>
      </c>
      <c r="Q53" s="129" t="s">
        <v>67</v>
      </c>
      <c r="R53" s="129" t="s">
        <v>67</v>
      </c>
      <c r="S53" s="129" t="s">
        <v>67</v>
      </c>
    </row>
    <row r="54" spans="1:19" x14ac:dyDescent="0.2">
      <c r="A54" s="110"/>
      <c r="B54" s="306" t="s">
        <v>68</v>
      </c>
      <c r="C54" s="306"/>
      <c r="D54" s="118">
        <v>4</v>
      </c>
      <c r="E54" s="119"/>
      <c r="F54" s="119"/>
      <c r="G54" s="119"/>
      <c r="H54" s="119"/>
      <c r="I54" s="120"/>
      <c r="J54" s="119"/>
      <c r="K54" s="121">
        <v>2455000</v>
      </c>
      <c r="L54" s="121">
        <v>2640697</v>
      </c>
      <c r="M54" s="309">
        <v>2261698.0499999998</v>
      </c>
      <c r="N54" s="309"/>
      <c r="O54" s="127"/>
      <c r="P54" s="127"/>
      <c r="Q54" s="127"/>
      <c r="R54" s="127"/>
      <c r="S54" s="127"/>
    </row>
    <row r="55" spans="1:19" x14ac:dyDescent="0.2">
      <c r="A55" s="110"/>
      <c r="B55" s="310" t="s">
        <v>39</v>
      </c>
      <c r="C55" s="310"/>
      <c r="D55" s="122"/>
      <c r="E55" s="122"/>
      <c r="F55" s="122"/>
      <c r="G55" s="122"/>
      <c r="H55" s="122"/>
      <c r="I55" s="122"/>
      <c r="J55" s="122"/>
      <c r="K55" s="122"/>
      <c r="L55" s="122"/>
      <c r="M55" s="310"/>
      <c r="N55" s="310"/>
      <c r="O55" s="122"/>
      <c r="P55" s="122"/>
      <c r="Q55" s="122"/>
      <c r="R55" s="122"/>
      <c r="S55" s="122"/>
    </row>
    <row r="56" spans="1:19" x14ac:dyDescent="0.2">
      <c r="A56" s="110"/>
      <c r="B56" s="311" t="s">
        <v>69</v>
      </c>
      <c r="C56" s="311"/>
      <c r="D56" s="122"/>
      <c r="E56" s="123">
        <v>8806</v>
      </c>
      <c r="F56" s="128">
        <v>203</v>
      </c>
      <c r="G56" s="123">
        <v>300</v>
      </c>
      <c r="H56" s="122"/>
      <c r="I56" s="122" t="s">
        <v>70</v>
      </c>
      <c r="J56" s="124">
        <v>311120</v>
      </c>
      <c r="K56" s="125">
        <v>2100000</v>
      </c>
      <c r="L56" s="125">
        <v>1988580</v>
      </c>
      <c r="M56" s="312">
        <v>1669933</v>
      </c>
      <c r="N56" s="312"/>
      <c r="O56" s="126"/>
      <c r="P56" s="126"/>
      <c r="Q56" s="126"/>
      <c r="R56" s="126"/>
      <c r="S56" s="126"/>
    </row>
    <row r="57" spans="1:19" x14ac:dyDescent="0.2">
      <c r="A57" s="110"/>
      <c r="B57" s="311" t="s">
        <v>71</v>
      </c>
      <c r="C57" s="311"/>
      <c r="D57" s="122"/>
      <c r="E57" s="123">
        <v>8806</v>
      </c>
      <c r="F57" s="128">
        <v>203</v>
      </c>
      <c r="G57" s="123">
        <v>300</v>
      </c>
      <c r="H57" s="122"/>
      <c r="I57" s="122" t="s">
        <v>70</v>
      </c>
      <c r="J57" s="124">
        <v>314110</v>
      </c>
      <c r="K57" s="125">
        <v>180000</v>
      </c>
      <c r="L57" s="125">
        <v>114409</v>
      </c>
      <c r="M57" s="312">
        <v>111420</v>
      </c>
      <c r="N57" s="312"/>
      <c r="O57" s="126"/>
      <c r="P57" s="126"/>
      <c r="Q57" s="126"/>
      <c r="R57" s="126"/>
      <c r="S57" s="126"/>
    </row>
    <row r="58" spans="1:19" ht="20.25" customHeight="1" x14ac:dyDescent="0.2">
      <c r="A58" s="110"/>
      <c r="B58" s="311" t="s">
        <v>91</v>
      </c>
      <c r="C58" s="311"/>
      <c r="D58" s="122"/>
      <c r="E58" s="123">
        <v>8806</v>
      </c>
      <c r="F58" s="128">
        <v>203</v>
      </c>
      <c r="G58" s="123">
        <v>300</v>
      </c>
      <c r="H58" s="122"/>
      <c r="I58" s="122" t="s">
        <v>70</v>
      </c>
      <c r="J58" s="124">
        <v>316110</v>
      </c>
      <c r="K58" s="125">
        <v>75000</v>
      </c>
      <c r="L58" s="125">
        <v>405809</v>
      </c>
      <c r="M58" s="312">
        <v>359409</v>
      </c>
      <c r="N58" s="312"/>
      <c r="O58" s="126"/>
      <c r="P58" s="126"/>
      <c r="Q58" s="126"/>
      <c r="R58" s="126"/>
      <c r="S58" s="126"/>
    </row>
    <row r="59" spans="1:19" x14ac:dyDescent="0.2">
      <c r="A59" s="110"/>
      <c r="B59" s="311" t="s">
        <v>112</v>
      </c>
      <c r="C59" s="311"/>
      <c r="D59" s="122"/>
      <c r="E59" s="123">
        <v>8806</v>
      </c>
      <c r="F59" s="128">
        <v>203</v>
      </c>
      <c r="G59" s="123">
        <v>300</v>
      </c>
      <c r="H59" s="122"/>
      <c r="I59" s="122" t="s">
        <v>70</v>
      </c>
      <c r="J59" s="124">
        <v>318110</v>
      </c>
      <c r="K59" s="125">
        <v>15000</v>
      </c>
      <c r="L59" s="125">
        <v>80000</v>
      </c>
      <c r="M59" s="312">
        <v>79999.199999999997</v>
      </c>
      <c r="N59" s="312"/>
      <c r="O59" s="126"/>
      <c r="P59" s="126"/>
      <c r="Q59" s="126"/>
      <c r="R59" s="126"/>
      <c r="S59" s="126"/>
    </row>
    <row r="60" spans="1:19" x14ac:dyDescent="0.2">
      <c r="A60" s="110"/>
      <c r="B60" s="311" t="s">
        <v>72</v>
      </c>
      <c r="C60" s="311"/>
      <c r="D60" s="122"/>
      <c r="E60" s="123">
        <v>8806</v>
      </c>
      <c r="F60" s="128">
        <v>203</v>
      </c>
      <c r="G60" s="123">
        <v>300</v>
      </c>
      <c r="H60" s="122"/>
      <c r="I60" s="122" t="s">
        <v>70</v>
      </c>
      <c r="J60" s="124">
        <v>332110</v>
      </c>
      <c r="K60" s="125">
        <v>15000</v>
      </c>
      <c r="L60" s="125">
        <v>1900</v>
      </c>
      <c r="M60" s="313"/>
      <c r="N60" s="313"/>
      <c r="O60" s="126"/>
      <c r="P60" s="126"/>
      <c r="Q60" s="126"/>
      <c r="R60" s="126"/>
      <c r="S60" s="126"/>
    </row>
    <row r="61" spans="1:19" ht="21" customHeight="1" x14ac:dyDescent="0.2">
      <c r="A61" s="110"/>
      <c r="B61" s="311" t="s">
        <v>104</v>
      </c>
      <c r="C61" s="311"/>
      <c r="D61" s="122"/>
      <c r="E61" s="123">
        <v>8806</v>
      </c>
      <c r="F61" s="128">
        <v>203</v>
      </c>
      <c r="G61" s="123">
        <v>300</v>
      </c>
      <c r="H61" s="122"/>
      <c r="I61" s="122" t="s">
        <v>70</v>
      </c>
      <c r="J61" s="124">
        <v>334110</v>
      </c>
      <c r="K61" s="125">
        <v>10000</v>
      </c>
      <c r="L61" s="125">
        <v>10000</v>
      </c>
      <c r="M61" s="312">
        <v>9998.85</v>
      </c>
      <c r="N61" s="312"/>
      <c r="O61" s="126"/>
      <c r="P61" s="126"/>
      <c r="Q61" s="126"/>
      <c r="R61" s="126"/>
      <c r="S61" s="126"/>
    </row>
    <row r="62" spans="1:19" ht="17.25" customHeight="1" x14ac:dyDescent="0.2">
      <c r="A62" s="110"/>
      <c r="B62" s="311" t="s">
        <v>73</v>
      </c>
      <c r="C62" s="311"/>
      <c r="D62" s="122"/>
      <c r="E62" s="123">
        <v>8806</v>
      </c>
      <c r="F62" s="128">
        <v>203</v>
      </c>
      <c r="G62" s="123">
        <v>300</v>
      </c>
      <c r="H62" s="122"/>
      <c r="I62" s="122" t="s">
        <v>70</v>
      </c>
      <c r="J62" s="124">
        <v>335110</v>
      </c>
      <c r="K62" s="125">
        <v>30000</v>
      </c>
      <c r="L62" s="125">
        <v>800</v>
      </c>
      <c r="M62" s="312">
        <v>800</v>
      </c>
      <c r="N62" s="312"/>
      <c r="O62" s="126"/>
      <c r="P62" s="126"/>
      <c r="Q62" s="126"/>
      <c r="R62" s="126"/>
      <c r="S62" s="126"/>
    </row>
    <row r="63" spans="1:19" ht="20.25" customHeight="1" x14ac:dyDescent="0.2">
      <c r="A63" s="110"/>
      <c r="B63" s="311" t="s">
        <v>74</v>
      </c>
      <c r="C63" s="311"/>
      <c r="D63" s="122"/>
      <c r="E63" s="123">
        <v>8806</v>
      </c>
      <c r="F63" s="128">
        <v>203</v>
      </c>
      <c r="G63" s="123">
        <v>300</v>
      </c>
      <c r="H63" s="122"/>
      <c r="I63" s="122" t="s">
        <v>70</v>
      </c>
      <c r="J63" s="124">
        <v>336110</v>
      </c>
      <c r="K63" s="125">
        <v>20000</v>
      </c>
      <c r="L63" s="125">
        <v>19999</v>
      </c>
      <c r="M63" s="312">
        <v>10940</v>
      </c>
      <c r="N63" s="312"/>
      <c r="O63" s="126"/>
      <c r="P63" s="126"/>
      <c r="Q63" s="126"/>
      <c r="R63" s="126"/>
      <c r="S63" s="126"/>
    </row>
    <row r="64" spans="1:19" ht="18.75" customHeight="1" x14ac:dyDescent="0.2">
      <c r="A64" s="110"/>
      <c r="B64" s="311" t="s">
        <v>75</v>
      </c>
      <c r="C64" s="311"/>
      <c r="D64" s="122"/>
      <c r="E64" s="123">
        <v>8806</v>
      </c>
      <c r="F64" s="128">
        <v>203</v>
      </c>
      <c r="G64" s="123">
        <v>300</v>
      </c>
      <c r="H64" s="122"/>
      <c r="I64" s="122" t="s">
        <v>70</v>
      </c>
      <c r="J64" s="124">
        <v>337110</v>
      </c>
      <c r="K64" s="125">
        <v>10000</v>
      </c>
      <c r="L64" s="125">
        <v>10000</v>
      </c>
      <c r="M64" s="312">
        <v>9998</v>
      </c>
      <c r="N64" s="312"/>
      <c r="O64" s="126"/>
      <c r="P64" s="126"/>
      <c r="Q64" s="126"/>
      <c r="R64" s="126"/>
      <c r="S64" s="126"/>
    </row>
    <row r="65" spans="1:19" ht="21.75" customHeight="1" x14ac:dyDescent="0.2">
      <c r="A65" s="110"/>
      <c r="B65" s="311" t="s">
        <v>124</v>
      </c>
      <c r="C65" s="311"/>
      <c r="D65" s="122"/>
      <c r="E65" s="123">
        <v>8806</v>
      </c>
      <c r="F65" s="128">
        <v>203</v>
      </c>
      <c r="G65" s="123">
        <v>300</v>
      </c>
      <c r="H65" s="122"/>
      <c r="I65" s="122" t="s">
        <v>70</v>
      </c>
      <c r="J65" s="124">
        <v>338110</v>
      </c>
      <c r="K65" s="126"/>
      <c r="L65" s="125">
        <v>9200</v>
      </c>
      <c r="M65" s="312">
        <v>9200</v>
      </c>
      <c r="N65" s="312"/>
      <c r="O65" s="126"/>
      <c r="P65" s="126"/>
      <c r="Q65" s="126"/>
      <c r="R65" s="126"/>
      <c r="S65" s="126"/>
    </row>
    <row r="66" spans="1:19" x14ac:dyDescent="0.2">
      <c r="A66" s="110"/>
      <c r="B66" s="306" t="s">
        <v>76</v>
      </c>
      <c r="C66" s="306"/>
      <c r="D66" s="129" t="s">
        <v>77</v>
      </c>
      <c r="E66" s="119"/>
      <c r="F66" s="119"/>
      <c r="G66" s="119"/>
      <c r="H66" s="119"/>
      <c r="I66" s="120"/>
      <c r="J66" s="119"/>
      <c r="K66" s="127"/>
      <c r="L66" s="127"/>
      <c r="M66" s="309">
        <v>3867</v>
      </c>
      <c r="N66" s="309"/>
      <c r="O66" s="121">
        <v>3392276.73</v>
      </c>
      <c r="P66" s="129" t="s">
        <v>67</v>
      </c>
      <c r="Q66" s="129" t="s">
        <v>67</v>
      </c>
      <c r="R66" s="129" t="s">
        <v>67</v>
      </c>
      <c r="S66" s="129" t="s">
        <v>67</v>
      </c>
    </row>
    <row r="67" spans="1:19" x14ac:dyDescent="0.2">
      <c r="A67" s="110"/>
      <c r="B67" s="306" t="s">
        <v>78</v>
      </c>
      <c r="C67" s="306"/>
      <c r="D67" s="118">
        <v>6</v>
      </c>
      <c r="E67" s="119"/>
      <c r="F67" s="119"/>
      <c r="G67" s="119"/>
      <c r="H67" s="119"/>
      <c r="I67" s="120"/>
      <c r="J67" s="119"/>
      <c r="K67" s="127"/>
      <c r="L67" s="127"/>
      <c r="M67" s="307"/>
      <c r="N67" s="307"/>
      <c r="O67" s="127"/>
      <c r="P67" s="129" t="s">
        <v>67</v>
      </c>
      <c r="Q67" s="129" t="s">
        <v>67</v>
      </c>
      <c r="R67" s="129" t="s">
        <v>67</v>
      </c>
      <c r="S67" s="129" t="s">
        <v>67</v>
      </c>
    </row>
    <row r="68" spans="1:19" x14ac:dyDescent="0.2">
      <c r="A68" s="110"/>
      <c r="B68" s="310" t="s">
        <v>39</v>
      </c>
      <c r="C68" s="310"/>
      <c r="D68" s="122"/>
      <c r="E68" s="122"/>
      <c r="F68" s="122"/>
      <c r="G68" s="122"/>
      <c r="H68" s="122"/>
      <c r="I68" s="122"/>
      <c r="J68" s="122"/>
      <c r="K68" s="122"/>
      <c r="L68" s="122"/>
      <c r="M68" s="310"/>
      <c r="N68" s="310"/>
      <c r="O68" s="122"/>
      <c r="P68" s="122"/>
      <c r="Q68" s="122"/>
      <c r="R68" s="122"/>
      <c r="S68" s="122"/>
    </row>
    <row r="69" spans="1:19" x14ac:dyDescent="0.2">
      <c r="A69" s="110"/>
      <c r="B69" s="306" t="s">
        <v>79</v>
      </c>
      <c r="C69" s="306"/>
      <c r="D69" s="118">
        <v>7</v>
      </c>
      <c r="E69" s="119"/>
      <c r="F69" s="119"/>
      <c r="G69" s="119"/>
      <c r="H69" s="119"/>
      <c r="I69" s="120"/>
      <c r="J69" s="119"/>
      <c r="K69" s="127"/>
      <c r="L69" s="127"/>
      <c r="M69" s="307"/>
      <c r="N69" s="307"/>
      <c r="O69" s="127"/>
      <c r="P69" s="129" t="s">
        <v>67</v>
      </c>
      <c r="Q69" s="129" t="s">
        <v>67</v>
      </c>
      <c r="R69" s="129" t="s">
        <v>67</v>
      </c>
      <c r="S69" s="129" t="s">
        <v>67</v>
      </c>
    </row>
    <row r="70" spans="1:19" x14ac:dyDescent="0.2">
      <c r="A70" s="110"/>
      <c r="B70" s="306" t="s">
        <v>80</v>
      </c>
      <c r="C70" s="306"/>
      <c r="D70" s="118">
        <v>8</v>
      </c>
      <c r="E70" s="119"/>
      <c r="F70" s="119"/>
      <c r="G70" s="119"/>
      <c r="H70" s="119"/>
      <c r="I70" s="120"/>
      <c r="J70" s="119"/>
      <c r="K70" s="127"/>
      <c r="L70" s="127"/>
      <c r="M70" s="309">
        <v>-3867</v>
      </c>
      <c r="N70" s="309"/>
      <c r="O70" s="121">
        <v>3392276.73</v>
      </c>
      <c r="P70" s="129" t="s">
        <v>67</v>
      </c>
      <c r="Q70" s="129" t="s">
        <v>67</v>
      </c>
      <c r="R70" s="129" t="s">
        <v>67</v>
      </c>
      <c r="S70" s="129" t="s">
        <v>67</v>
      </c>
    </row>
    <row r="71" spans="1:19" x14ac:dyDescent="0.2">
      <c r="A71" s="110"/>
      <c r="B71" s="306" t="s">
        <v>81</v>
      </c>
      <c r="C71" s="306"/>
      <c r="D71" s="118">
        <v>9</v>
      </c>
      <c r="E71" s="119"/>
      <c r="F71" s="119"/>
      <c r="G71" s="119"/>
      <c r="H71" s="119"/>
      <c r="I71" s="120"/>
      <c r="J71" s="119"/>
      <c r="K71" s="127"/>
      <c r="L71" s="127"/>
      <c r="M71" s="307"/>
      <c r="N71" s="307"/>
      <c r="O71" s="121">
        <v>7372297.7800000003</v>
      </c>
      <c r="P71" s="129" t="s">
        <v>67</v>
      </c>
      <c r="Q71" s="129" t="s">
        <v>67</v>
      </c>
      <c r="R71" s="129" t="s">
        <v>67</v>
      </c>
      <c r="S71" s="129" t="s">
        <v>67</v>
      </c>
    </row>
    <row r="72" spans="1:19" x14ac:dyDescent="0.2">
      <c r="A72" s="110"/>
      <c r="B72" s="308" t="s">
        <v>82</v>
      </c>
      <c r="C72" s="308"/>
      <c r="D72" s="130">
        <v>10</v>
      </c>
      <c r="E72" s="119"/>
      <c r="F72" s="119"/>
      <c r="G72" s="119"/>
      <c r="H72" s="119"/>
      <c r="I72" s="120"/>
      <c r="J72" s="119"/>
      <c r="K72" s="120"/>
      <c r="L72" s="120"/>
      <c r="M72" s="307"/>
      <c r="N72" s="307"/>
      <c r="O72" s="121">
        <v>22159.31</v>
      </c>
      <c r="P72" s="129" t="s">
        <v>67</v>
      </c>
      <c r="Q72" s="129" t="s">
        <v>67</v>
      </c>
      <c r="R72" s="129" t="s">
        <v>67</v>
      </c>
      <c r="S72" s="129" t="s">
        <v>67</v>
      </c>
    </row>
    <row r="73" spans="1:19" x14ac:dyDescent="0.2">
      <c r="A73" s="110"/>
      <c r="B73" s="306" t="s">
        <v>83</v>
      </c>
      <c r="C73" s="306"/>
      <c r="D73" s="118">
        <v>11</v>
      </c>
      <c r="E73" s="119"/>
      <c r="F73" s="119"/>
      <c r="G73" s="119"/>
      <c r="H73" s="119"/>
      <c r="I73" s="120"/>
      <c r="J73" s="119"/>
      <c r="K73" s="127"/>
      <c r="L73" s="127"/>
      <c r="M73" s="309">
        <v>3867</v>
      </c>
      <c r="N73" s="309"/>
      <c r="O73" s="121">
        <v>10786733.82</v>
      </c>
      <c r="P73" s="129" t="s">
        <v>67</v>
      </c>
      <c r="Q73" s="129" t="s">
        <v>67</v>
      </c>
      <c r="R73" s="129" t="s">
        <v>67</v>
      </c>
      <c r="S73" s="129" t="s">
        <v>67</v>
      </c>
    </row>
    <row r="74" spans="1:19" x14ac:dyDescent="0.2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</row>
    <row r="75" spans="1:19" x14ac:dyDescent="0.2">
      <c r="A75" s="110"/>
      <c r="B75" s="305" t="s">
        <v>84</v>
      </c>
      <c r="C75" s="305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</row>
    <row r="76" spans="1:19" x14ac:dyDescent="0.2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</row>
    <row r="77" spans="1:19" x14ac:dyDescent="0.2">
      <c r="A77" s="110"/>
      <c r="B77" s="110"/>
      <c r="C77" s="110"/>
      <c r="D77" s="110"/>
      <c r="E77" s="304" t="s">
        <v>85</v>
      </c>
      <c r="F77" s="304"/>
      <c r="G77" s="304"/>
      <c r="H77" s="304"/>
      <c r="I77" s="304"/>
      <c r="J77" s="111"/>
      <c r="K77" s="303" t="s">
        <v>125</v>
      </c>
      <c r="L77" s="303"/>
      <c r="M77" s="303"/>
      <c r="N77" s="110"/>
      <c r="O77" s="303"/>
      <c r="P77" s="303"/>
      <c r="Q77" s="303"/>
      <c r="R77" s="110"/>
      <c r="S77" s="110"/>
    </row>
    <row r="78" spans="1:19" x14ac:dyDescent="0.2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300" t="s">
        <v>86</v>
      </c>
      <c r="L78" s="300"/>
      <c r="M78" s="300"/>
      <c r="N78" s="110"/>
      <c r="O78" s="300" t="s">
        <v>87</v>
      </c>
      <c r="P78" s="300"/>
      <c r="Q78" s="300"/>
      <c r="R78" s="110"/>
      <c r="S78" s="110"/>
    </row>
    <row r="79" spans="1:19" x14ac:dyDescent="0.2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</row>
    <row r="80" spans="1:19" x14ac:dyDescent="0.2">
      <c r="A80" s="110"/>
      <c r="B80" s="110"/>
      <c r="C80" s="110"/>
      <c r="D80" s="110"/>
      <c r="E80" s="302" t="s">
        <v>88</v>
      </c>
      <c r="F80" s="302"/>
      <c r="G80" s="302"/>
      <c r="H80" s="302"/>
      <c r="I80" s="302"/>
      <c r="J80" s="111"/>
      <c r="K80" s="303" t="s">
        <v>89</v>
      </c>
      <c r="L80" s="303"/>
      <c r="M80" s="303"/>
      <c r="N80" s="110"/>
      <c r="O80" s="303"/>
      <c r="P80" s="303"/>
      <c r="Q80" s="303"/>
      <c r="R80" s="110"/>
      <c r="S80" s="110"/>
    </row>
    <row r="81" spans="1:19" x14ac:dyDescent="0.2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300" t="s">
        <v>86</v>
      </c>
      <c r="L81" s="300"/>
      <c r="M81" s="300"/>
      <c r="N81" s="110"/>
      <c r="O81" s="300" t="s">
        <v>87</v>
      </c>
      <c r="P81" s="300"/>
      <c r="Q81" s="300"/>
      <c r="R81" s="110"/>
      <c r="S81" s="110"/>
    </row>
    <row r="82" spans="1:19" x14ac:dyDescent="0.2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</row>
    <row r="83" spans="1:19" x14ac:dyDescent="0.2">
      <c r="A83" s="110"/>
      <c r="B83" s="110"/>
      <c r="C83" s="110"/>
      <c r="D83" s="110"/>
      <c r="E83" s="304" t="s">
        <v>90</v>
      </c>
      <c r="F83" s="304"/>
      <c r="G83" s="304"/>
      <c r="H83" s="304"/>
      <c r="I83" s="304"/>
      <c r="J83" s="111"/>
      <c r="K83" s="303"/>
      <c r="L83" s="303"/>
      <c r="M83" s="303"/>
      <c r="N83" s="110"/>
      <c r="O83" s="303"/>
      <c r="P83" s="303"/>
      <c r="Q83" s="303"/>
      <c r="R83" s="110"/>
      <c r="S83" s="110"/>
    </row>
    <row r="84" spans="1:19" x14ac:dyDescent="0.2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300" t="s">
        <v>86</v>
      </c>
      <c r="L84" s="300"/>
      <c r="M84" s="300"/>
      <c r="N84" s="110"/>
      <c r="O84" s="300" t="s">
        <v>87</v>
      </c>
      <c r="P84" s="300"/>
      <c r="Q84" s="300"/>
      <c r="R84" s="110"/>
      <c r="S84" s="110"/>
    </row>
    <row r="85" spans="1:19" x14ac:dyDescent="0.2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</row>
    <row r="86" spans="1:19" x14ac:dyDescent="0.2">
      <c r="A86" s="110"/>
      <c r="B86" s="110"/>
      <c r="C86" s="110"/>
      <c r="D86" s="110"/>
      <c r="E86" s="301" t="s">
        <v>106</v>
      </c>
      <c r="F86" s="301"/>
      <c r="G86" s="301"/>
      <c r="H86" s="301"/>
      <c r="I86" s="301"/>
      <c r="J86" s="110"/>
      <c r="K86" s="110"/>
      <c r="L86" s="110"/>
      <c r="M86" s="110"/>
      <c r="N86" s="110"/>
      <c r="O86" s="110"/>
      <c r="P86" s="110"/>
      <c r="Q86" s="110"/>
      <c r="R86" s="110"/>
      <c r="S86" s="110"/>
    </row>
    <row r="87" spans="1:19" x14ac:dyDescent="0.2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</row>
    <row r="88" spans="1:19" x14ac:dyDescent="0.2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</row>
    <row r="89" spans="1:19" x14ac:dyDescent="0.2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</row>
    <row r="90" spans="1:19" x14ac:dyDescent="0.2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</row>
    <row r="91" spans="1:19" x14ac:dyDescent="0.2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</row>
  </sheetData>
  <mergeCells count="168">
    <mergeCell ref="R1:S1"/>
    <mergeCell ref="R2:S2"/>
    <mergeCell ref="B4:S4"/>
    <mergeCell ref="H5:I5"/>
    <mergeCell ref="K5:L5"/>
    <mergeCell ref="I6:M6"/>
    <mergeCell ref="C9:R9"/>
    <mergeCell ref="C10:R10"/>
    <mergeCell ref="C11:R11"/>
    <mergeCell ref="C12:R12"/>
    <mergeCell ref="C13:R13"/>
    <mergeCell ref="B16:C18"/>
    <mergeCell ref="D16:D18"/>
    <mergeCell ref="E16:E18"/>
    <mergeCell ref="F16:F18"/>
    <mergeCell ref="G16:G18"/>
    <mergeCell ref="O16:O18"/>
    <mergeCell ref="P16:Q16"/>
    <mergeCell ref="R16:S16"/>
    <mergeCell ref="P17:P18"/>
    <mergeCell ref="Q17:Q18"/>
    <mergeCell ref="R17:R18"/>
    <mergeCell ref="S17:S18"/>
    <mergeCell ref="H16:H18"/>
    <mergeCell ref="I16:I18"/>
    <mergeCell ref="J16:J18"/>
    <mergeCell ref="K16:K18"/>
    <mergeCell ref="L16:L18"/>
    <mergeCell ref="M16:N18"/>
    <mergeCell ref="R19:R20"/>
    <mergeCell ref="S19:S20"/>
    <mergeCell ref="B21:C21"/>
    <mergeCell ref="J21:K21"/>
    <mergeCell ref="M21:N21"/>
    <mergeCell ref="B22:C22"/>
    <mergeCell ref="M22:N22"/>
    <mergeCell ref="I19:I20"/>
    <mergeCell ref="J19:J20"/>
    <mergeCell ref="K19:K20"/>
    <mergeCell ref="L19:L20"/>
    <mergeCell ref="M19:N20"/>
    <mergeCell ref="O19:O20"/>
    <mergeCell ref="B19:C20"/>
    <mergeCell ref="D19:D20"/>
    <mergeCell ref="E19:E20"/>
    <mergeCell ref="F19:F20"/>
    <mergeCell ref="G19:G20"/>
    <mergeCell ref="H19:H20"/>
    <mergeCell ref="B26:C26"/>
    <mergeCell ref="J26:K26"/>
    <mergeCell ref="M26:N26"/>
    <mergeCell ref="B27:C27"/>
    <mergeCell ref="M27:N27"/>
    <mergeCell ref="B28:C28"/>
    <mergeCell ref="M28:N28"/>
    <mergeCell ref="B23:C23"/>
    <mergeCell ref="M23:N23"/>
    <mergeCell ref="B24:C24"/>
    <mergeCell ref="M24:N24"/>
    <mergeCell ref="B25:C25"/>
    <mergeCell ref="M25:N25"/>
    <mergeCell ref="B32:C32"/>
    <mergeCell ref="M32:N32"/>
    <mergeCell ref="B33:C33"/>
    <mergeCell ref="M33:N33"/>
    <mergeCell ref="B34:C34"/>
    <mergeCell ref="M34:N34"/>
    <mergeCell ref="B29:C29"/>
    <mergeCell ref="M29:N29"/>
    <mergeCell ref="B30:C30"/>
    <mergeCell ref="M30:N30"/>
    <mergeCell ref="B31:C31"/>
    <mergeCell ref="M31:N31"/>
    <mergeCell ref="B38:C38"/>
    <mergeCell ref="M38:N38"/>
    <mergeCell ref="B39:C39"/>
    <mergeCell ref="M39:N39"/>
    <mergeCell ref="B40:C40"/>
    <mergeCell ref="M40:N40"/>
    <mergeCell ref="B35:C35"/>
    <mergeCell ref="M35:N35"/>
    <mergeCell ref="B36:C36"/>
    <mergeCell ref="M36:N36"/>
    <mergeCell ref="B37:C37"/>
    <mergeCell ref="M37:N37"/>
    <mergeCell ref="B44:C44"/>
    <mergeCell ref="M44:N44"/>
    <mergeCell ref="B45:C45"/>
    <mergeCell ref="M45:N45"/>
    <mergeCell ref="B46:C46"/>
    <mergeCell ref="M46:N46"/>
    <mergeCell ref="B41:C41"/>
    <mergeCell ref="M41:N41"/>
    <mergeCell ref="B42:C42"/>
    <mergeCell ref="M42:N42"/>
    <mergeCell ref="B43:C43"/>
    <mergeCell ref="M43:N43"/>
    <mergeCell ref="B50:C50"/>
    <mergeCell ref="M50:N50"/>
    <mergeCell ref="B51:C51"/>
    <mergeCell ref="M51:N51"/>
    <mergeCell ref="B52:C52"/>
    <mergeCell ref="M52:N52"/>
    <mergeCell ref="B47:C47"/>
    <mergeCell ref="M47:N47"/>
    <mergeCell ref="B48:C48"/>
    <mergeCell ref="M48:N48"/>
    <mergeCell ref="B49:C49"/>
    <mergeCell ref="M49:N49"/>
    <mergeCell ref="B56:C56"/>
    <mergeCell ref="M56:N56"/>
    <mergeCell ref="B57:C57"/>
    <mergeCell ref="M57:N57"/>
    <mergeCell ref="B58:C58"/>
    <mergeCell ref="M58:N58"/>
    <mergeCell ref="B53:C53"/>
    <mergeCell ref="M53:N53"/>
    <mergeCell ref="B54:C54"/>
    <mergeCell ref="M54:N54"/>
    <mergeCell ref="B55:C55"/>
    <mergeCell ref="M55:N55"/>
    <mergeCell ref="B62:C62"/>
    <mergeCell ref="M62:N62"/>
    <mergeCell ref="B63:C63"/>
    <mergeCell ref="M63:N63"/>
    <mergeCell ref="B64:C64"/>
    <mergeCell ref="M64:N64"/>
    <mergeCell ref="B59:C59"/>
    <mergeCell ref="M59:N59"/>
    <mergeCell ref="B60:C60"/>
    <mergeCell ref="M60:N60"/>
    <mergeCell ref="B61:C61"/>
    <mergeCell ref="M61:N61"/>
    <mergeCell ref="B68:C68"/>
    <mergeCell ref="M68:N68"/>
    <mergeCell ref="B69:C69"/>
    <mergeCell ref="M69:N69"/>
    <mergeCell ref="B70:C70"/>
    <mergeCell ref="M70:N70"/>
    <mergeCell ref="B65:C65"/>
    <mergeCell ref="M65:N65"/>
    <mergeCell ref="B66:C66"/>
    <mergeCell ref="M66:N66"/>
    <mergeCell ref="B67:C67"/>
    <mergeCell ref="M67:N67"/>
    <mergeCell ref="B75:C75"/>
    <mergeCell ref="E77:I77"/>
    <mergeCell ref="K77:M77"/>
    <mergeCell ref="O77:Q77"/>
    <mergeCell ref="K78:M78"/>
    <mergeCell ref="O78:Q78"/>
    <mergeCell ref="B71:C71"/>
    <mergeCell ref="M71:N71"/>
    <mergeCell ref="B72:C72"/>
    <mergeCell ref="M72:N72"/>
    <mergeCell ref="B73:C73"/>
    <mergeCell ref="M73:N73"/>
    <mergeCell ref="K84:M84"/>
    <mergeCell ref="O84:Q84"/>
    <mergeCell ref="E86:I86"/>
    <mergeCell ref="E80:I80"/>
    <mergeCell ref="K80:M80"/>
    <mergeCell ref="O80:Q80"/>
    <mergeCell ref="K81:M81"/>
    <mergeCell ref="O81:Q81"/>
    <mergeCell ref="E83:I83"/>
    <mergeCell ref="K83:M83"/>
    <mergeCell ref="O83:Q8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topLeftCell="B40" workbookViewId="0">
      <selection activeCell="T83" sqref="T83"/>
    </sheetView>
  </sheetViews>
  <sheetFormatPr defaultRowHeight="12.75" x14ac:dyDescent="0.2"/>
  <cols>
    <col min="1" max="1" width="9.140625" hidden="1" customWidth="1"/>
    <col min="3" max="3" width="18.140625" customWidth="1"/>
    <col min="11" max="11" width="11.5703125" customWidth="1"/>
    <col min="12" max="12" width="11.140625" customWidth="1"/>
    <col min="15" max="15" width="12.140625" customWidth="1"/>
    <col min="17" max="17" width="11.28515625" customWidth="1"/>
  </cols>
  <sheetData>
    <row r="1" spans="1:20" x14ac:dyDescent="0.2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290" t="s">
        <v>98</v>
      </c>
      <c r="S1" s="290"/>
      <c r="T1" s="89"/>
    </row>
    <row r="2" spans="1:20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291" t="s">
        <v>9</v>
      </c>
      <c r="S2" s="291"/>
      <c r="T2" s="89"/>
    </row>
    <row r="3" spans="1:20" x14ac:dyDescent="0.2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291" t="s">
        <v>10</v>
      </c>
      <c r="S3" s="291"/>
      <c r="T3" s="89"/>
    </row>
    <row r="4" spans="1:20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x14ac:dyDescent="0.2">
      <c r="A5" s="89"/>
      <c r="B5" s="292" t="s">
        <v>11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89"/>
    </row>
    <row r="6" spans="1:20" x14ac:dyDescent="0.2">
      <c r="A6" s="89"/>
      <c r="B6" s="89"/>
      <c r="C6" s="89"/>
      <c r="D6" s="89"/>
      <c r="E6" s="89"/>
      <c r="F6" s="89"/>
      <c r="G6" s="89"/>
      <c r="H6" s="292" t="s">
        <v>12</v>
      </c>
      <c r="I6" s="292"/>
      <c r="J6" s="132"/>
      <c r="K6" s="263" t="s">
        <v>13</v>
      </c>
      <c r="L6" s="263"/>
      <c r="M6" s="89"/>
      <c r="N6" s="89"/>
      <c r="O6" s="89"/>
      <c r="P6" s="89"/>
      <c r="Q6" s="89"/>
      <c r="R6" s="89"/>
      <c r="S6" s="89"/>
      <c r="T6" s="89"/>
    </row>
    <row r="7" spans="1:20" x14ac:dyDescent="0.2">
      <c r="A7" s="89"/>
      <c r="B7" s="89"/>
      <c r="C7" s="89"/>
      <c r="D7" s="89"/>
      <c r="E7" s="89"/>
      <c r="F7" s="89"/>
      <c r="G7" s="89"/>
      <c r="H7" s="131" t="s">
        <v>14</v>
      </c>
      <c r="I7" s="297" t="s">
        <v>126</v>
      </c>
      <c r="J7" s="297"/>
      <c r="K7" s="297"/>
      <c r="L7" s="297"/>
      <c r="M7" s="297"/>
      <c r="N7" s="89"/>
      <c r="O7" s="89"/>
      <c r="P7" s="89"/>
      <c r="Q7" s="89"/>
      <c r="R7" s="89"/>
      <c r="S7" s="89"/>
      <c r="T7" s="89"/>
    </row>
    <row r="8" spans="1:20" x14ac:dyDescent="0.2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 x14ac:dyDescent="0.2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2" t="s">
        <v>15</v>
      </c>
      <c r="T9" s="89"/>
    </row>
    <row r="10" spans="1:20" x14ac:dyDescent="0.2">
      <c r="A10" s="89"/>
      <c r="B10" s="92" t="s">
        <v>16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93" t="s">
        <v>17</v>
      </c>
      <c r="T10" s="89"/>
    </row>
    <row r="11" spans="1:20" x14ac:dyDescent="0.2">
      <c r="A11" s="89"/>
      <c r="B11" s="92" t="s">
        <v>18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93"/>
      <c r="T11" s="89"/>
    </row>
    <row r="12" spans="1:20" x14ac:dyDescent="0.2">
      <c r="A12" s="89"/>
      <c r="B12" s="92" t="s">
        <v>19</v>
      </c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93"/>
      <c r="T12" s="89"/>
    </row>
    <row r="13" spans="1:20" x14ac:dyDescent="0.2">
      <c r="A13" s="89"/>
      <c r="B13" s="92" t="s">
        <v>20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93"/>
      <c r="T13" s="89"/>
    </row>
    <row r="14" spans="1:20" x14ac:dyDescent="0.2">
      <c r="A14" s="89"/>
      <c r="B14" s="92" t="s">
        <v>21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93"/>
      <c r="T14" s="89"/>
    </row>
    <row r="15" spans="1:20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</row>
    <row r="16" spans="1:20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x14ac:dyDescent="0.2">
      <c r="A17" s="89"/>
      <c r="B17" s="281" t="s">
        <v>22</v>
      </c>
      <c r="C17" s="281"/>
      <c r="D17" s="281" t="s">
        <v>23</v>
      </c>
      <c r="E17" s="281" t="s">
        <v>24</v>
      </c>
      <c r="F17" s="281" t="s">
        <v>25</v>
      </c>
      <c r="G17" s="281" t="s">
        <v>26</v>
      </c>
      <c r="H17" s="281" t="s">
        <v>27</v>
      </c>
      <c r="I17" s="278" t="s">
        <v>28</v>
      </c>
      <c r="J17" s="281" t="s">
        <v>29</v>
      </c>
      <c r="K17" s="278" t="s">
        <v>30</v>
      </c>
      <c r="L17" s="278" t="s">
        <v>31</v>
      </c>
      <c r="M17" s="278" t="s">
        <v>32</v>
      </c>
      <c r="N17" s="278"/>
      <c r="O17" s="278" t="s">
        <v>33</v>
      </c>
      <c r="P17" s="298" t="s">
        <v>34</v>
      </c>
      <c r="Q17" s="298"/>
      <c r="R17" s="299" t="s">
        <v>35</v>
      </c>
      <c r="S17" s="299"/>
      <c r="T17" s="89"/>
    </row>
    <row r="18" spans="1:20" x14ac:dyDescent="0.2">
      <c r="A18" s="89"/>
      <c r="B18" s="293"/>
      <c r="C18" s="294"/>
      <c r="D18" s="282"/>
      <c r="E18" s="282"/>
      <c r="F18" s="282"/>
      <c r="G18" s="282"/>
      <c r="H18" s="282"/>
      <c r="I18" s="279"/>
      <c r="J18" s="282"/>
      <c r="K18" s="279"/>
      <c r="L18" s="279"/>
      <c r="M18" s="284"/>
      <c r="N18" s="285"/>
      <c r="O18" s="279"/>
      <c r="P18" s="281" t="s">
        <v>36</v>
      </c>
      <c r="Q18" s="281" t="s">
        <v>37</v>
      </c>
      <c r="R18" s="281" t="s">
        <v>36</v>
      </c>
      <c r="S18" s="281" t="s">
        <v>37</v>
      </c>
      <c r="T18" s="89"/>
    </row>
    <row r="19" spans="1:20" x14ac:dyDescent="0.2">
      <c r="A19" s="89"/>
      <c r="B19" s="295"/>
      <c r="C19" s="296"/>
      <c r="D19" s="283"/>
      <c r="E19" s="283"/>
      <c r="F19" s="283"/>
      <c r="G19" s="283"/>
      <c r="H19" s="283"/>
      <c r="I19" s="280"/>
      <c r="J19" s="283"/>
      <c r="K19" s="280"/>
      <c r="L19" s="280"/>
      <c r="M19" s="286"/>
      <c r="N19" s="287"/>
      <c r="O19" s="280"/>
      <c r="P19" s="283"/>
      <c r="Q19" s="283"/>
      <c r="R19" s="283"/>
      <c r="S19" s="283"/>
      <c r="T19" s="89"/>
    </row>
    <row r="20" spans="1:20" x14ac:dyDescent="0.2">
      <c r="A20" s="89"/>
      <c r="B20" s="274">
        <v>1</v>
      </c>
      <c r="C20" s="274"/>
      <c r="D20" s="274">
        <v>2</v>
      </c>
      <c r="E20" s="274">
        <v>3</v>
      </c>
      <c r="F20" s="274">
        <v>4</v>
      </c>
      <c r="G20" s="274">
        <v>5</v>
      </c>
      <c r="H20" s="274">
        <v>6</v>
      </c>
      <c r="I20" s="274">
        <v>7</v>
      </c>
      <c r="J20" s="274">
        <v>8</v>
      </c>
      <c r="K20" s="274">
        <v>9</v>
      </c>
      <c r="L20" s="274">
        <v>10</v>
      </c>
      <c r="M20" s="274">
        <v>11</v>
      </c>
      <c r="N20" s="274"/>
      <c r="O20" s="274">
        <v>12</v>
      </c>
      <c r="P20" s="94">
        <v>13</v>
      </c>
      <c r="Q20" s="94">
        <v>14</v>
      </c>
      <c r="R20" s="288">
        <v>15</v>
      </c>
      <c r="S20" s="274">
        <v>16</v>
      </c>
      <c r="T20" s="89"/>
    </row>
    <row r="21" spans="1:20" x14ac:dyDescent="0.2">
      <c r="A21" s="89"/>
      <c r="B21" s="276"/>
      <c r="C21" s="277"/>
      <c r="D21" s="275"/>
      <c r="E21" s="275"/>
      <c r="F21" s="275"/>
      <c r="G21" s="275"/>
      <c r="H21" s="275"/>
      <c r="I21" s="275"/>
      <c r="J21" s="275"/>
      <c r="K21" s="275"/>
      <c r="L21" s="275"/>
      <c r="M21" s="276"/>
      <c r="N21" s="277"/>
      <c r="O21" s="275"/>
      <c r="P21" s="95">
        <v>13</v>
      </c>
      <c r="Q21" s="96">
        <v>14</v>
      </c>
      <c r="R21" s="289"/>
      <c r="S21" s="275"/>
      <c r="T21" s="89"/>
    </row>
    <row r="22" spans="1:20" x14ac:dyDescent="0.2">
      <c r="A22" s="89"/>
      <c r="B22" s="267" t="s">
        <v>38</v>
      </c>
      <c r="C22" s="267"/>
      <c r="D22" s="97">
        <v>1</v>
      </c>
      <c r="E22" s="98"/>
      <c r="F22" s="98"/>
      <c r="G22" s="98"/>
      <c r="H22" s="98"/>
      <c r="I22" s="134"/>
      <c r="J22" s="273">
        <v>18004800</v>
      </c>
      <c r="K22" s="273"/>
      <c r="L22" s="138">
        <v>19653560</v>
      </c>
      <c r="M22" s="273">
        <v>19375521.670000002</v>
      </c>
      <c r="N22" s="273"/>
      <c r="O22" s="138">
        <v>19464582.390000001</v>
      </c>
      <c r="P22" s="138">
        <v>324.82</v>
      </c>
      <c r="Q22" s="138">
        <v>64.540000000000006</v>
      </c>
      <c r="R22" s="133"/>
      <c r="S22" s="138">
        <v>64.540000000000006</v>
      </c>
      <c r="T22" s="89"/>
    </row>
    <row r="23" spans="1:20" x14ac:dyDescent="0.2">
      <c r="A23" s="89"/>
      <c r="B23" s="269" t="s">
        <v>39</v>
      </c>
      <c r="C23" s="269"/>
      <c r="D23" s="135"/>
      <c r="E23" s="135"/>
      <c r="F23" s="135"/>
      <c r="G23" s="135"/>
      <c r="H23" s="135"/>
      <c r="I23" s="135"/>
      <c r="J23" s="135"/>
      <c r="K23" s="135"/>
      <c r="L23" s="135"/>
      <c r="M23" s="269"/>
      <c r="N23" s="269"/>
      <c r="O23" s="135"/>
      <c r="P23" s="135"/>
      <c r="Q23" s="135"/>
      <c r="R23" s="135"/>
      <c r="S23" s="135"/>
      <c r="T23" s="89"/>
    </row>
    <row r="24" spans="1:20" ht="20.25" customHeight="1" x14ac:dyDescent="0.2">
      <c r="A24" s="89"/>
      <c r="B24" s="270" t="s">
        <v>119</v>
      </c>
      <c r="C24" s="270"/>
      <c r="D24" s="135"/>
      <c r="E24" s="135"/>
      <c r="F24" s="135"/>
      <c r="G24" s="103">
        <v>297</v>
      </c>
      <c r="H24" s="103">
        <v>1000</v>
      </c>
      <c r="I24" s="135"/>
      <c r="J24" s="104">
        <v>142320</v>
      </c>
      <c r="K24" s="136">
        <v>11000</v>
      </c>
      <c r="L24" s="136">
        <v>11000</v>
      </c>
      <c r="M24" s="271">
        <v>4000.76</v>
      </c>
      <c r="N24" s="271"/>
      <c r="O24" s="136">
        <v>3609.75</v>
      </c>
      <c r="P24" s="136">
        <v>324.82</v>
      </c>
      <c r="Q24" s="136">
        <v>64.540000000000006</v>
      </c>
      <c r="R24" s="137"/>
      <c r="S24" s="136">
        <v>64.540000000000006</v>
      </c>
      <c r="T24" s="89"/>
    </row>
    <row r="25" spans="1:20" ht="16.5" customHeight="1" x14ac:dyDescent="0.2">
      <c r="A25" s="89"/>
      <c r="B25" s="270" t="s">
        <v>41</v>
      </c>
      <c r="C25" s="270"/>
      <c r="D25" s="135"/>
      <c r="E25" s="135"/>
      <c r="F25" s="135"/>
      <c r="G25" s="103">
        <v>100</v>
      </c>
      <c r="H25" s="103">
        <v>1000</v>
      </c>
      <c r="I25" s="135"/>
      <c r="J25" s="104">
        <v>149800</v>
      </c>
      <c r="K25" s="136">
        <v>17993800</v>
      </c>
      <c r="L25" s="136">
        <v>19642560</v>
      </c>
      <c r="M25" s="271">
        <v>19371520.91</v>
      </c>
      <c r="N25" s="271"/>
      <c r="O25" s="136">
        <v>19371520.91</v>
      </c>
      <c r="P25" s="137"/>
      <c r="Q25" s="137"/>
      <c r="R25" s="137"/>
      <c r="S25" s="137"/>
      <c r="T25" s="89"/>
    </row>
    <row r="26" spans="1:20" x14ac:dyDescent="0.2">
      <c r="A26" s="89"/>
      <c r="B26" s="270" t="s">
        <v>109</v>
      </c>
      <c r="C26" s="270"/>
      <c r="D26" s="135"/>
      <c r="E26" s="135"/>
      <c r="F26" s="135"/>
      <c r="G26" s="103">
        <v>300</v>
      </c>
      <c r="H26" s="103">
        <v>1000</v>
      </c>
      <c r="I26" s="135"/>
      <c r="J26" s="104">
        <v>149900</v>
      </c>
      <c r="K26" s="137"/>
      <c r="L26" s="137"/>
      <c r="M26" s="272"/>
      <c r="N26" s="272"/>
      <c r="O26" s="136">
        <v>89451.73</v>
      </c>
      <c r="P26" s="137"/>
      <c r="Q26" s="137"/>
      <c r="R26" s="137"/>
      <c r="S26" s="137"/>
      <c r="T26" s="89"/>
    </row>
    <row r="27" spans="1:20" x14ac:dyDescent="0.2">
      <c r="A27" s="89"/>
      <c r="B27" s="267" t="s">
        <v>42</v>
      </c>
      <c r="C27" s="267"/>
      <c r="D27" s="97">
        <v>2</v>
      </c>
      <c r="E27" s="98"/>
      <c r="F27" s="98"/>
      <c r="G27" s="98"/>
      <c r="H27" s="98"/>
      <c r="I27" s="134"/>
      <c r="J27" s="273">
        <v>15549800</v>
      </c>
      <c r="K27" s="273"/>
      <c r="L27" s="138">
        <v>16381634</v>
      </c>
      <c r="M27" s="273">
        <v>16154631.369999999</v>
      </c>
      <c r="N27" s="273"/>
      <c r="O27" s="138">
        <v>18156407.960000001</v>
      </c>
      <c r="P27" s="133"/>
      <c r="Q27" s="138">
        <v>1248545.8999999999</v>
      </c>
      <c r="R27" s="133"/>
      <c r="S27" s="133"/>
      <c r="T27" s="89"/>
    </row>
    <row r="28" spans="1:20" x14ac:dyDescent="0.2">
      <c r="A28" s="89"/>
      <c r="B28" s="269" t="s">
        <v>39</v>
      </c>
      <c r="C28" s="269"/>
      <c r="D28" s="135"/>
      <c r="E28" s="135"/>
      <c r="F28" s="135"/>
      <c r="G28" s="135"/>
      <c r="H28" s="135"/>
      <c r="I28" s="135"/>
      <c r="J28" s="135"/>
      <c r="K28" s="135"/>
      <c r="L28" s="135"/>
      <c r="M28" s="269"/>
      <c r="N28" s="269"/>
      <c r="O28" s="135"/>
      <c r="P28" s="135"/>
      <c r="Q28" s="135"/>
      <c r="R28" s="135"/>
      <c r="S28" s="135"/>
      <c r="T28" s="89"/>
    </row>
    <row r="29" spans="1:20" x14ac:dyDescent="0.2">
      <c r="A29" s="89"/>
      <c r="B29" s="270" t="s">
        <v>43</v>
      </c>
      <c r="C29" s="270"/>
      <c r="D29" s="135"/>
      <c r="E29" s="103">
        <v>8806</v>
      </c>
      <c r="F29" s="107">
        <v>203</v>
      </c>
      <c r="G29" s="103">
        <v>300</v>
      </c>
      <c r="H29" s="135"/>
      <c r="I29" s="135"/>
      <c r="J29" s="104">
        <v>211110</v>
      </c>
      <c r="K29" s="137"/>
      <c r="L29" s="137"/>
      <c r="M29" s="272"/>
      <c r="N29" s="272"/>
      <c r="O29" s="136">
        <v>9043643.3499999996</v>
      </c>
      <c r="P29" s="137"/>
      <c r="Q29" s="137"/>
      <c r="R29" s="137"/>
      <c r="S29" s="137"/>
      <c r="T29" s="89"/>
    </row>
    <row r="30" spans="1:20" x14ac:dyDescent="0.2">
      <c r="A30" s="89"/>
      <c r="B30" s="270" t="s">
        <v>43</v>
      </c>
      <c r="C30" s="270"/>
      <c r="D30" s="135"/>
      <c r="E30" s="103">
        <v>8806</v>
      </c>
      <c r="F30" s="107">
        <v>203</v>
      </c>
      <c r="G30" s="103">
        <v>411</v>
      </c>
      <c r="H30" s="135"/>
      <c r="I30" s="135"/>
      <c r="J30" s="104">
        <v>211110</v>
      </c>
      <c r="K30" s="137"/>
      <c r="L30" s="137"/>
      <c r="M30" s="272"/>
      <c r="N30" s="272"/>
      <c r="O30" s="136">
        <v>120378.25</v>
      </c>
      <c r="P30" s="137"/>
      <c r="Q30" s="137"/>
      <c r="R30" s="137"/>
      <c r="S30" s="137"/>
      <c r="T30" s="89"/>
    </row>
    <row r="31" spans="1:20" ht="19.5" customHeight="1" x14ac:dyDescent="0.2">
      <c r="A31" s="89"/>
      <c r="B31" s="270" t="s">
        <v>44</v>
      </c>
      <c r="C31" s="270"/>
      <c r="D31" s="135"/>
      <c r="E31" s="103">
        <v>8806</v>
      </c>
      <c r="F31" s="107">
        <v>203</v>
      </c>
      <c r="G31" s="103">
        <v>300</v>
      </c>
      <c r="H31" s="135"/>
      <c r="I31" s="135"/>
      <c r="J31" s="104">
        <v>211120</v>
      </c>
      <c r="K31" s="137"/>
      <c r="L31" s="137"/>
      <c r="M31" s="272"/>
      <c r="N31" s="272"/>
      <c r="O31" s="136">
        <v>1496448.49</v>
      </c>
      <c r="P31" s="137"/>
      <c r="Q31" s="137"/>
      <c r="R31" s="137"/>
      <c r="S31" s="137"/>
      <c r="T31" s="89"/>
    </row>
    <row r="32" spans="1:20" ht="21.75" customHeight="1" x14ac:dyDescent="0.2">
      <c r="A32" s="89"/>
      <c r="B32" s="270" t="s">
        <v>44</v>
      </c>
      <c r="C32" s="270"/>
      <c r="D32" s="135"/>
      <c r="E32" s="103">
        <v>8806</v>
      </c>
      <c r="F32" s="107">
        <v>203</v>
      </c>
      <c r="G32" s="103">
        <v>411</v>
      </c>
      <c r="H32" s="135"/>
      <c r="I32" s="135"/>
      <c r="J32" s="104">
        <v>211120</v>
      </c>
      <c r="K32" s="137"/>
      <c r="L32" s="137"/>
      <c r="M32" s="272"/>
      <c r="N32" s="272"/>
      <c r="O32" s="136">
        <v>16580.79</v>
      </c>
      <c r="P32" s="137"/>
      <c r="Q32" s="137"/>
      <c r="R32" s="137"/>
      <c r="S32" s="137"/>
      <c r="T32" s="89"/>
    </row>
    <row r="33" spans="1:20" ht="16.5" customHeight="1" x14ac:dyDescent="0.2">
      <c r="A33" s="89"/>
      <c r="B33" s="270" t="s">
        <v>45</v>
      </c>
      <c r="C33" s="270"/>
      <c r="D33" s="135"/>
      <c r="E33" s="103">
        <v>8806</v>
      </c>
      <c r="F33" s="107">
        <v>203</v>
      </c>
      <c r="G33" s="103">
        <v>300</v>
      </c>
      <c r="H33" s="135"/>
      <c r="I33" s="135"/>
      <c r="J33" s="104">
        <v>211140</v>
      </c>
      <c r="K33" s="137"/>
      <c r="L33" s="137"/>
      <c r="M33" s="272"/>
      <c r="N33" s="272"/>
      <c r="O33" s="136">
        <v>304481.32</v>
      </c>
      <c r="P33" s="137"/>
      <c r="Q33" s="137"/>
      <c r="R33" s="137"/>
      <c r="S33" s="137"/>
      <c r="T33" s="89"/>
    </row>
    <row r="34" spans="1:20" x14ac:dyDescent="0.2">
      <c r="A34" s="89"/>
      <c r="B34" s="270" t="s">
        <v>45</v>
      </c>
      <c r="C34" s="270"/>
      <c r="D34" s="135"/>
      <c r="E34" s="103">
        <v>8806</v>
      </c>
      <c r="F34" s="107">
        <v>203</v>
      </c>
      <c r="G34" s="103">
        <v>411</v>
      </c>
      <c r="H34" s="135"/>
      <c r="I34" s="135"/>
      <c r="J34" s="104">
        <v>211140</v>
      </c>
      <c r="K34" s="137"/>
      <c r="L34" s="137"/>
      <c r="M34" s="272"/>
      <c r="N34" s="272"/>
      <c r="O34" s="136">
        <v>3852.82</v>
      </c>
      <c r="P34" s="137"/>
      <c r="Q34" s="137"/>
      <c r="R34" s="137"/>
      <c r="S34" s="137"/>
      <c r="T34" s="89"/>
    </row>
    <row r="35" spans="1:20" ht="20.25" customHeight="1" x14ac:dyDescent="0.2">
      <c r="A35" s="89"/>
      <c r="B35" s="270" t="s">
        <v>46</v>
      </c>
      <c r="C35" s="270"/>
      <c r="D35" s="135"/>
      <c r="E35" s="103">
        <v>8806</v>
      </c>
      <c r="F35" s="107">
        <v>203</v>
      </c>
      <c r="G35" s="103">
        <v>300</v>
      </c>
      <c r="H35" s="135"/>
      <c r="I35" s="135"/>
      <c r="J35" s="104">
        <v>211180</v>
      </c>
      <c r="K35" s="136">
        <v>9800000</v>
      </c>
      <c r="L35" s="136">
        <v>10789200</v>
      </c>
      <c r="M35" s="271">
        <v>10783769.189999999</v>
      </c>
      <c r="N35" s="271"/>
      <c r="O35" s="137"/>
      <c r="P35" s="137"/>
      <c r="Q35" s="136">
        <v>900103.49</v>
      </c>
      <c r="R35" s="137"/>
      <c r="S35" s="137"/>
      <c r="T35" s="89"/>
    </row>
    <row r="36" spans="1:20" ht="21" customHeight="1" x14ac:dyDescent="0.2">
      <c r="A36" s="89"/>
      <c r="B36" s="270" t="s">
        <v>46</v>
      </c>
      <c r="C36" s="270"/>
      <c r="D36" s="135"/>
      <c r="E36" s="103">
        <v>8806</v>
      </c>
      <c r="F36" s="107">
        <v>203</v>
      </c>
      <c r="G36" s="103">
        <v>411</v>
      </c>
      <c r="H36" s="135"/>
      <c r="I36" s="135"/>
      <c r="J36" s="104">
        <v>211180</v>
      </c>
      <c r="K36" s="137"/>
      <c r="L36" s="136">
        <v>155200</v>
      </c>
      <c r="M36" s="271">
        <v>140225.4</v>
      </c>
      <c r="N36" s="271"/>
      <c r="O36" s="137"/>
      <c r="P36" s="137"/>
      <c r="Q36" s="136">
        <v>10793.05</v>
      </c>
      <c r="R36" s="137"/>
      <c r="S36" s="137"/>
      <c r="T36" s="89"/>
    </row>
    <row r="37" spans="1:20" ht="17.25" customHeight="1" x14ac:dyDescent="0.2">
      <c r="A37" s="89"/>
      <c r="B37" s="270" t="s">
        <v>47</v>
      </c>
      <c r="C37" s="270"/>
      <c r="D37" s="135"/>
      <c r="E37" s="103">
        <v>8806</v>
      </c>
      <c r="F37" s="107">
        <v>203</v>
      </c>
      <c r="G37" s="103">
        <v>300</v>
      </c>
      <c r="H37" s="135"/>
      <c r="I37" s="135"/>
      <c r="J37" s="104">
        <v>212100</v>
      </c>
      <c r="K37" s="136">
        <v>2254000</v>
      </c>
      <c r="L37" s="136">
        <v>2481500</v>
      </c>
      <c r="M37" s="271">
        <v>2480400.41</v>
      </c>
      <c r="N37" s="271"/>
      <c r="O37" s="136">
        <v>2494252.02</v>
      </c>
      <c r="P37" s="137"/>
      <c r="Q37" s="136">
        <v>207023.81</v>
      </c>
      <c r="R37" s="137"/>
      <c r="S37" s="137"/>
      <c r="T37" s="89"/>
    </row>
    <row r="38" spans="1:20" ht="19.5" customHeight="1" x14ac:dyDescent="0.2">
      <c r="A38" s="89"/>
      <c r="B38" s="270" t="s">
        <v>47</v>
      </c>
      <c r="C38" s="270"/>
      <c r="D38" s="135"/>
      <c r="E38" s="103">
        <v>8806</v>
      </c>
      <c r="F38" s="107">
        <v>203</v>
      </c>
      <c r="G38" s="103">
        <v>411</v>
      </c>
      <c r="H38" s="135"/>
      <c r="I38" s="135"/>
      <c r="J38" s="104">
        <v>212100</v>
      </c>
      <c r="K38" s="137"/>
      <c r="L38" s="136">
        <v>32260</v>
      </c>
      <c r="M38" s="271">
        <v>32251.86</v>
      </c>
      <c r="N38" s="271"/>
      <c r="O38" s="136">
        <v>32386.74</v>
      </c>
      <c r="P38" s="137"/>
      <c r="Q38" s="136">
        <v>2482.4</v>
      </c>
      <c r="R38" s="137"/>
      <c r="S38" s="137"/>
      <c r="T38" s="89"/>
    </row>
    <row r="39" spans="1:20" ht="18" customHeight="1" x14ac:dyDescent="0.2">
      <c r="A39" s="89"/>
      <c r="B39" s="270" t="s">
        <v>48</v>
      </c>
      <c r="C39" s="270"/>
      <c r="D39" s="135"/>
      <c r="E39" s="103">
        <v>8806</v>
      </c>
      <c r="F39" s="107">
        <v>203</v>
      </c>
      <c r="G39" s="103">
        <v>300</v>
      </c>
      <c r="H39" s="135"/>
      <c r="I39" s="135"/>
      <c r="J39" s="104">
        <v>212210</v>
      </c>
      <c r="K39" s="136">
        <v>441000</v>
      </c>
      <c r="L39" s="136">
        <v>485500</v>
      </c>
      <c r="M39" s="271">
        <v>485296.22</v>
      </c>
      <c r="N39" s="271"/>
      <c r="O39" s="136">
        <v>485296.22</v>
      </c>
      <c r="P39" s="137"/>
      <c r="Q39" s="137"/>
      <c r="R39" s="137"/>
      <c r="S39" s="137"/>
      <c r="T39" s="89"/>
    </row>
    <row r="40" spans="1:20" ht="17.25" customHeight="1" x14ac:dyDescent="0.2">
      <c r="A40" s="89"/>
      <c r="B40" s="270" t="s">
        <v>48</v>
      </c>
      <c r="C40" s="270"/>
      <c r="D40" s="135"/>
      <c r="E40" s="103">
        <v>8806</v>
      </c>
      <c r="F40" s="107">
        <v>203</v>
      </c>
      <c r="G40" s="103">
        <v>411</v>
      </c>
      <c r="H40" s="135"/>
      <c r="I40" s="135"/>
      <c r="J40" s="104">
        <v>212210</v>
      </c>
      <c r="K40" s="137"/>
      <c r="L40" s="136">
        <v>7000</v>
      </c>
      <c r="M40" s="271">
        <v>6310.16</v>
      </c>
      <c r="N40" s="271"/>
      <c r="O40" s="136">
        <v>6310.16</v>
      </c>
      <c r="P40" s="137"/>
      <c r="Q40" s="137"/>
      <c r="R40" s="137"/>
      <c r="S40" s="137"/>
      <c r="T40" s="89"/>
    </row>
    <row r="41" spans="1:20" ht="19.5" customHeight="1" x14ac:dyDescent="0.2">
      <c r="A41" s="89"/>
      <c r="B41" s="270" t="s">
        <v>101</v>
      </c>
      <c r="C41" s="270"/>
      <c r="D41" s="135"/>
      <c r="E41" s="103">
        <v>8806</v>
      </c>
      <c r="F41" s="107">
        <v>203</v>
      </c>
      <c r="G41" s="103">
        <v>300</v>
      </c>
      <c r="H41" s="135"/>
      <c r="I41" s="135"/>
      <c r="J41" s="104">
        <v>221120</v>
      </c>
      <c r="K41" s="137"/>
      <c r="L41" s="137"/>
      <c r="M41" s="272"/>
      <c r="N41" s="272"/>
      <c r="O41" s="136">
        <v>25321</v>
      </c>
      <c r="P41" s="137"/>
      <c r="Q41" s="137"/>
      <c r="R41" s="137"/>
      <c r="S41" s="137"/>
      <c r="T41" s="89"/>
    </row>
    <row r="42" spans="1:20" ht="16.5" customHeight="1" x14ac:dyDescent="0.2">
      <c r="A42" s="89"/>
      <c r="B42" s="270" t="s">
        <v>49</v>
      </c>
      <c r="C42" s="270"/>
      <c r="D42" s="135"/>
      <c r="E42" s="103">
        <v>8806</v>
      </c>
      <c r="F42" s="107">
        <v>203</v>
      </c>
      <c r="G42" s="103">
        <v>300</v>
      </c>
      <c r="H42" s="135"/>
      <c r="I42" s="135"/>
      <c r="J42" s="104">
        <v>221140</v>
      </c>
      <c r="K42" s="137"/>
      <c r="L42" s="137"/>
      <c r="M42" s="272"/>
      <c r="N42" s="272"/>
      <c r="O42" s="136">
        <v>11908.15</v>
      </c>
      <c r="P42" s="137"/>
      <c r="Q42" s="137"/>
      <c r="R42" s="137"/>
      <c r="S42" s="137"/>
      <c r="T42" s="89"/>
    </row>
    <row r="43" spans="1:20" ht="20.25" customHeight="1" x14ac:dyDescent="0.2">
      <c r="A43" s="89"/>
      <c r="B43" s="270" t="s">
        <v>50</v>
      </c>
      <c r="C43" s="270"/>
      <c r="D43" s="135"/>
      <c r="E43" s="103">
        <v>8806</v>
      </c>
      <c r="F43" s="107">
        <v>203</v>
      </c>
      <c r="G43" s="103">
        <v>300</v>
      </c>
      <c r="H43" s="135"/>
      <c r="I43" s="135"/>
      <c r="J43" s="104">
        <v>221150</v>
      </c>
      <c r="K43" s="137"/>
      <c r="L43" s="137"/>
      <c r="M43" s="272"/>
      <c r="N43" s="272"/>
      <c r="O43" s="136">
        <v>5707.42</v>
      </c>
      <c r="P43" s="137"/>
      <c r="Q43" s="137"/>
      <c r="R43" s="137"/>
      <c r="S43" s="137"/>
      <c r="T43" s="89"/>
    </row>
    <row r="44" spans="1:20" ht="21" customHeight="1" x14ac:dyDescent="0.2">
      <c r="A44" s="89"/>
      <c r="B44" s="270" t="s">
        <v>51</v>
      </c>
      <c r="C44" s="270"/>
      <c r="D44" s="135"/>
      <c r="E44" s="103">
        <v>8806</v>
      </c>
      <c r="F44" s="107">
        <v>203</v>
      </c>
      <c r="G44" s="103">
        <v>300</v>
      </c>
      <c r="H44" s="135"/>
      <c r="I44" s="135"/>
      <c r="J44" s="104">
        <v>221160</v>
      </c>
      <c r="K44" s="137"/>
      <c r="L44" s="137"/>
      <c r="M44" s="272"/>
      <c r="N44" s="272"/>
      <c r="O44" s="136">
        <v>80024.490000000005</v>
      </c>
      <c r="P44" s="137"/>
      <c r="Q44" s="137"/>
      <c r="R44" s="137"/>
      <c r="S44" s="137"/>
      <c r="T44" s="89"/>
    </row>
    <row r="45" spans="1:20" ht="19.5" customHeight="1" x14ac:dyDescent="0.2">
      <c r="A45" s="89"/>
      <c r="B45" s="270" t="s">
        <v>52</v>
      </c>
      <c r="C45" s="270"/>
      <c r="D45" s="135"/>
      <c r="E45" s="103">
        <v>8806</v>
      </c>
      <c r="F45" s="107">
        <v>203</v>
      </c>
      <c r="G45" s="103">
        <v>300</v>
      </c>
      <c r="H45" s="135"/>
      <c r="I45" s="135"/>
      <c r="J45" s="104">
        <v>221170</v>
      </c>
      <c r="K45" s="137"/>
      <c r="L45" s="137"/>
      <c r="M45" s="272"/>
      <c r="N45" s="272"/>
      <c r="O45" s="136">
        <v>9998</v>
      </c>
      <c r="P45" s="137"/>
      <c r="Q45" s="137"/>
      <c r="R45" s="137"/>
      <c r="S45" s="137"/>
      <c r="T45" s="89"/>
    </row>
    <row r="46" spans="1:20" ht="18.75" customHeight="1" x14ac:dyDescent="0.2">
      <c r="A46" s="89"/>
      <c r="B46" s="270" t="s">
        <v>127</v>
      </c>
      <c r="C46" s="270"/>
      <c r="D46" s="135"/>
      <c r="E46" s="103">
        <v>8806</v>
      </c>
      <c r="F46" s="107">
        <v>203</v>
      </c>
      <c r="G46" s="103">
        <v>300</v>
      </c>
      <c r="H46" s="135"/>
      <c r="I46" s="135"/>
      <c r="J46" s="104">
        <v>221180</v>
      </c>
      <c r="K46" s="137"/>
      <c r="L46" s="137"/>
      <c r="M46" s="272"/>
      <c r="N46" s="272"/>
      <c r="O46" s="136">
        <v>306</v>
      </c>
      <c r="P46" s="137"/>
      <c r="Q46" s="137"/>
      <c r="R46" s="137"/>
      <c r="S46" s="137"/>
      <c r="T46" s="89"/>
    </row>
    <row r="47" spans="1:20" x14ac:dyDescent="0.2">
      <c r="A47" s="89"/>
      <c r="B47" s="270" t="s">
        <v>53</v>
      </c>
      <c r="C47" s="270"/>
      <c r="D47" s="135"/>
      <c r="E47" s="103">
        <v>8806</v>
      </c>
      <c r="F47" s="107">
        <v>203</v>
      </c>
      <c r="G47" s="103">
        <v>300</v>
      </c>
      <c r="H47" s="135"/>
      <c r="I47" s="135"/>
      <c r="J47" s="104">
        <v>222110</v>
      </c>
      <c r="K47" s="136">
        <v>225000</v>
      </c>
      <c r="L47" s="136">
        <v>224600</v>
      </c>
      <c r="M47" s="271">
        <v>133552.99</v>
      </c>
      <c r="N47" s="271"/>
      <c r="O47" s="136">
        <v>133552.99</v>
      </c>
      <c r="P47" s="137"/>
      <c r="Q47" s="137"/>
      <c r="R47" s="137"/>
      <c r="S47" s="137"/>
      <c r="T47" s="89"/>
    </row>
    <row r="48" spans="1:20" x14ac:dyDescent="0.2">
      <c r="A48" s="89"/>
      <c r="B48" s="270" t="s">
        <v>54</v>
      </c>
      <c r="C48" s="270"/>
      <c r="D48" s="135"/>
      <c r="E48" s="103">
        <v>8806</v>
      </c>
      <c r="F48" s="107">
        <v>203</v>
      </c>
      <c r="G48" s="103">
        <v>300</v>
      </c>
      <c r="H48" s="135"/>
      <c r="I48" s="135"/>
      <c r="J48" s="104">
        <v>222130</v>
      </c>
      <c r="K48" s="136">
        <v>850000</v>
      </c>
      <c r="L48" s="136">
        <v>848000</v>
      </c>
      <c r="M48" s="271">
        <v>848000</v>
      </c>
      <c r="N48" s="271"/>
      <c r="O48" s="136">
        <v>726852.68</v>
      </c>
      <c r="P48" s="137"/>
      <c r="Q48" s="136">
        <v>113233.79</v>
      </c>
      <c r="R48" s="137"/>
      <c r="S48" s="137"/>
      <c r="T48" s="89"/>
    </row>
    <row r="49" spans="1:20" x14ac:dyDescent="0.2">
      <c r="A49" s="89"/>
      <c r="B49" s="270" t="s">
        <v>55</v>
      </c>
      <c r="C49" s="270"/>
      <c r="D49" s="135"/>
      <c r="E49" s="103">
        <v>8806</v>
      </c>
      <c r="F49" s="107">
        <v>203</v>
      </c>
      <c r="G49" s="103">
        <v>300</v>
      </c>
      <c r="H49" s="135"/>
      <c r="I49" s="135"/>
      <c r="J49" s="104">
        <v>222140</v>
      </c>
      <c r="K49" s="136">
        <v>140000</v>
      </c>
      <c r="L49" s="136">
        <v>96250</v>
      </c>
      <c r="M49" s="271">
        <v>96249.8</v>
      </c>
      <c r="N49" s="271"/>
      <c r="O49" s="136">
        <v>106694.51</v>
      </c>
      <c r="P49" s="137"/>
      <c r="Q49" s="137"/>
      <c r="R49" s="137"/>
      <c r="S49" s="137"/>
      <c r="T49" s="89"/>
    </row>
    <row r="50" spans="1:20" x14ac:dyDescent="0.2">
      <c r="A50" s="89"/>
      <c r="B50" s="270" t="s">
        <v>56</v>
      </c>
      <c r="C50" s="270"/>
      <c r="D50" s="135"/>
      <c r="E50" s="103">
        <v>8806</v>
      </c>
      <c r="F50" s="107">
        <v>203</v>
      </c>
      <c r="G50" s="103">
        <v>300</v>
      </c>
      <c r="H50" s="135"/>
      <c r="I50" s="135"/>
      <c r="J50" s="104">
        <v>222190</v>
      </c>
      <c r="K50" s="136">
        <v>23100</v>
      </c>
      <c r="L50" s="136">
        <v>22888</v>
      </c>
      <c r="M50" s="271">
        <v>18856.14</v>
      </c>
      <c r="N50" s="271"/>
      <c r="O50" s="136">
        <v>18856.14</v>
      </c>
      <c r="P50" s="137"/>
      <c r="Q50" s="137"/>
      <c r="R50" s="137"/>
      <c r="S50" s="137"/>
      <c r="T50" s="89"/>
    </row>
    <row r="51" spans="1:20" x14ac:dyDescent="0.2">
      <c r="A51" s="89"/>
      <c r="B51" s="270" t="s">
        <v>57</v>
      </c>
      <c r="C51" s="270"/>
      <c r="D51" s="135"/>
      <c r="E51" s="103">
        <v>8806</v>
      </c>
      <c r="F51" s="107">
        <v>203</v>
      </c>
      <c r="G51" s="103">
        <v>300</v>
      </c>
      <c r="H51" s="135"/>
      <c r="I51" s="135"/>
      <c r="J51" s="104">
        <v>222210</v>
      </c>
      <c r="K51" s="136">
        <v>24000</v>
      </c>
      <c r="L51" s="136">
        <v>28000</v>
      </c>
      <c r="M51" s="271">
        <v>27409.58</v>
      </c>
      <c r="N51" s="271"/>
      <c r="O51" s="136">
        <v>26409.58</v>
      </c>
      <c r="P51" s="137"/>
      <c r="Q51" s="137"/>
      <c r="R51" s="137"/>
      <c r="S51" s="137"/>
      <c r="T51" s="89"/>
    </row>
    <row r="52" spans="1:20" x14ac:dyDescent="0.2">
      <c r="A52" s="89"/>
      <c r="B52" s="270" t="s">
        <v>58</v>
      </c>
      <c r="C52" s="270"/>
      <c r="D52" s="135"/>
      <c r="E52" s="103">
        <v>8806</v>
      </c>
      <c r="F52" s="107">
        <v>203</v>
      </c>
      <c r="G52" s="103">
        <v>300</v>
      </c>
      <c r="H52" s="135"/>
      <c r="I52" s="135"/>
      <c r="J52" s="104">
        <v>222220</v>
      </c>
      <c r="K52" s="136">
        <v>6000</v>
      </c>
      <c r="L52" s="136">
        <v>6000</v>
      </c>
      <c r="M52" s="271">
        <v>3594.92</v>
      </c>
      <c r="N52" s="271"/>
      <c r="O52" s="136">
        <v>5372.42</v>
      </c>
      <c r="P52" s="137"/>
      <c r="Q52" s="137"/>
      <c r="R52" s="137"/>
      <c r="S52" s="137"/>
      <c r="T52" s="89"/>
    </row>
    <row r="53" spans="1:20" x14ac:dyDescent="0.2">
      <c r="A53" s="89"/>
      <c r="B53" s="270" t="s">
        <v>59</v>
      </c>
      <c r="C53" s="270"/>
      <c r="D53" s="135"/>
      <c r="E53" s="103">
        <v>8806</v>
      </c>
      <c r="F53" s="107">
        <v>203</v>
      </c>
      <c r="G53" s="103">
        <v>300</v>
      </c>
      <c r="H53" s="135"/>
      <c r="I53" s="135"/>
      <c r="J53" s="104">
        <v>222500</v>
      </c>
      <c r="K53" s="136">
        <v>252300</v>
      </c>
      <c r="L53" s="136">
        <v>91964</v>
      </c>
      <c r="M53" s="271">
        <v>90294.43</v>
      </c>
      <c r="N53" s="271"/>
      <c r="O53" s="136">
        <v>80338.75</v>
      </c>
      <c r="P53" s="137"/>
      <c r="Q53" s="137"/>
      <c r="R53" s="137"/>
      <c r="S53" s="137"/>
      <c r="T53" s="89"/>
    </row>
    <row r="54" spans="1:20" x14ac:dyDescent="0.2">
      <c r="A54" s="89"/>
      <c r="B54" s="270" t="s">
        <v>61</v>
      </c>
      <c r="C54" s="270"/>
      <c r="D54" s="135"/>
      <c r="E54" s="103">
        <v>8806</v>
      </c>
      <c r="F54" s="107">
        <v>203</v>
      </c>
      <c r="G54" s="103">
        <v>300</v>
      </c>
      <c r="H54" s="135"/>
      <c r="I54" s="135"/>
      <c r="J54" s="104">
        <v>222990</v>
      </c>
      <c r="K54" s="136">
        <v>10000</v>
      </c>
      <c r="L54" s="136">
        <v>9442</v>
      </c>
      <c r="M54" s="271">
        <v>9441.1200000000008</v>
      </c>
      <c r="N54" s="271"/>
      <c r="O54" s="136">
        <v>9441.1200000000008</v>
      </c>
      <c r="P54" s="137"/>
      <c r="Q54" s="137"/>
      <c r="R54" s="137"/>
      <c r="S54" s="137"/>
      <c r="T54" s="89"/>
    </row>
    <row r="55" spans="1:20" x14ac:dyDescent="0.2">
      <c r="A55" s="89"/>
      <c r="B55" s="270" t="s">
        <v>61</v>
      </c>
      <c r="C55" s="270"/>
      <c r="D55" s="135"/>
      <c r="E55" s="103">
        <v>8806</v>
      </c>
      <c r="F55" s="107">
        <v>448</v>
      </c>
      <c r="G55" s="103">
        <v>300</v>
      </c>
      <c r="H55" s="135"/>
      <c r="I55" s="135"/>
      <c r="J55" s="104">
        <v>222990</v>
      </c>
      <c r="K55" s="136">
        <v>1484900</v>
      </c>
      <c r="L55" s="136">
        <v>869263</v>
      </c>
      <c r="M55" s="271">
        <v>790697.5</v>
      </c>
      <c r="N55" s="271"/>
      <c r="O55" s="136">
        <v>788828.7</v>
      </c>
      <c r="P55" s="137"/>
      <c r="Q55" s="137"/>
      <c r="R55" s="137"/>
      <c r="S55" s="137"/>
      <c r="T55" s="89"/>
    </row>
    <row r="56" spans="1:20" x14ac:dyDescent="0.2">
      <c r="A56" s="89"/>
      <c r="B56" s="270" t="s">
        <v>62</v>
      </c>
      <c r="C56" s="270"/>
      <c r="D56" s="135"/>
      <c r="E56" s="103">
        <v>8806</v>
      </c>
      <c r="F56" s="107">
        <v>203</v>
      </c>
      <c r="G56" s="103">
        <v>300</v>
      </c>
      <c r="H56" s="135"/>
      <c r="I56" s="135"/>
      <c r="J56" s="104">
        <v>231100</v>
      </c>
      <c r="K56" s="137"/>
      <c r="L56" s="137"/>
      <c r="M56" s="272"/>
      <c r="N56" s="272"/>
      <c r="O56" s="136">
        <v>1838942.1</v>
      </c>
      <c r="P56" s="137"/>
      <c r="Q56" s="137"/>
      <c r="R56" s="137"/>
      <c r="S56" s="137"/>
      <c r="T56" s="89"/>
    </row>
    <row r="57" spans="1:20" ht="21" customHeight="1" x14ac:dyDescent="0.2">
      <c r="A57" s="89"/>
      <c r="B57" s="270" t="s">
        <v>63</v>
      </c>
      <c r="C57" s="270"/>
      <c r="D57" s="135"/>
      <c r="E57" s="103">
        <v>8806</v>
      </c>
      <c r="F57" s="107">
        <v>203</v>
      </c>
      <c r="G57" s="103">
        <v>300</v>
      </c>
      <c r="H57" s="135"/>
      <c r="I57" s="135"/>
      <c r="J57" s="104">
        <v>231400</v>
      </c>
      <c r="K57" s="137"/>
      <c r="L57" s="137"/>
      <c r="M57" s="272"/>
      <c r="N57" s="272"/>
      <c r="O57" s="136">
        <v>47741.64</v>
      </c>
      <c r="P57" s="137"/>
      <c r="Q57" s="137"/>
      <c r="R57" s="137"/>
      <c r="S57" s="137"/>
      <c r="T57" s="89"/>
    </row>
    <row r="58" spans="1:20" ht="20.25" customHeight="1" x14ac:dyDescent="0.2">
      <c r="A58" s="89"/>
      <c r="B58" s="270" t="s">
        <v>128</v>
      </c>
      <c r="C58" s="270"/>
      <c r="D58" s="135"/>
      <c r="E58" s="103">
        <v>8806</v>
      </c>
      <c r="F58" s="107">
        <v>203</v>
      </c>
      <c r="G58" s="103">
        <v>300</v>
      </c>
      <c r="H58" s="135"/>
      <c r="I58" s="135"/>
      <c r="J58" s="104">
        <v>231600</v>
      </c>
      <c r="K58" s="137"/>
      <c r="L58" s="137"/>
      <c r="M58" s="272"/>
      <c r="N58" s="272"/>
      <c r="O58" s="136">
        <v>17337.669999999998</v>
      </c>
      <c r="P58" s="137"/>
      <c r="Q58" s="137"/>
      <c r="R58" s="137"/>
      <c r="S58" s="137"/>
      <c r="T58" s="89"/>
    </row>
    <row r="59" spans="1:20" x14ac:dyDescent="0.2">
      <c r="A59" s="89"/>
      <c r="B59" s="270" t="s">
        <v>121</v>
      </c>
      <c r="C59" s="270"/>
      <c r="D59" s="135"/>
      <c r="E59" s="103">
        <v>8806</v>
      </c>
      <c r="F59" s="107">
        <v>492</v>
      </c>
      <c r="G59" s="103">
        <v>300</v>
      </c>
      <c r="H59" s="135"/>
      <c r="I59" s="135"/>
      <c r="J59" s="104">
        <v>272500</v>
      </c>
      <c r="K59" s="137"/>
      <c r="L59" s="136">
        <v>138000</v>
      </c>
      <c r="M59" s="271">
        <v>138000</v>
      </c>
      <c r="N59" s="271"/>
      <c r="O59" s="136">
        <v>138000</v>
      </c>
      <c r="P59" s="137"/>
      <c r="Q59" s="137"/>
      <c r="R59" s="137"/>
      <c r="S59" s="137"/>
      <c r="T59" s="89"/>
    </row>
    <row r="60" spans="1:20" x14ac:dyDescent="0.2">
      <c r="A60" s="89"/>
      <c r="B60" s="270" t="s">
        <v>122</v>
      </c>
      <c r="C60" s="270"/>
      <c r="D60" s="135"/>
      <c r="E60" s="103">
        <v>8806</v>
      </c>
      <c r="F60" s="107">
        <v>203</v>
      </c>
      <c r="G60" s="103">
        <v>300</v>
      </c>
      <c r="H60" s="135"/>
      <c r="I60" s="135"/>
      <c r="J60" s="104">
        <v>272900</v>
      </c>
      <c r="K60" s="137"/>
      <c r="L60" s="136">
        <v>51100</v>
      </c>
      <c r="M60" s="271">
        <v>26394</v>
      </c>
      <c r="N60" s="271"/>
      <c r="O60" s="136">
        <v>26394</v>
      </c>
      <c r="P60" s="137"/>
      <c r="Q60" s="137"/>
      <c r="R60" s="137"/>
      <c r="S60" s="137"/>
      <c r="T60" s="89"/>
    </row>
    <row r="61" spans="1:20" ht="19.5" customHeight="1" x14ac:dyDescent="0.2">
      <c r="A61" s="89"/>
      <c r="B61" s="270" t="s">
        <v>64</v>
      </c>
      <c r="C61" s="270"/>
      <c r="D61" s="135"/>
      <c r="E61" s="103">
        <v>8806</v>
      </c>
      <c r="F61" s="107">
        <v>203</v>
      </c>
      <c r="G61" s="103">
        <v>300</v>
      </c>
      <c r="H61" s="135"/>
      <c r="I61" s="135"/>
      <c r="J61" s="104">
        <v>273500</v>
      </c>
      <c r="K61" s="136">
        <v>39500</v>
      </c>
      <c r="L61" s="136">
        <v>41467</v>
      </c>
      <c r="M61" s="271">
        <v>41465.410000000003</v>
      </c>
      <c r="N61" s="271"/>
      <c r="O61" s="136">
        <v>52328.2</v>
      </c>
      <c r="P61" s="137"/>
      <c r="Q61" s="136">
        <v>14909.36</v>
      </c>
      <c r="R61" s="137"/>
      <c r="S61" s="137"/>
      <c r="T61" s="89"/>
    </row>
    <row r="62" spans="1:20" ht="19.5" customHeight="1" x14ac:dyDescent="0.2">
      <c r="A62" s="89"/>
      <c r="B62" s="270" t="s">
        <v>64</v>
      </c>
      <c r="C62" s="270"/>
      <c r="D62" s="135"/>
      <c r="E62" s="103">
        <v>8806</v>
      </c>
      <c r="F62" s="107">
        <v>203</v>
      </c>
      <c r="G62" s="103">
        <v>411</v>
      </c>
      <c r="H62" s="135"/>
      <c r="I62" s="135"/>
      <c r="J62" s="104">
        <v>273500</v>
      </c>
      <c r="K62" s="137"/>
      <c r="L62" s="136">
        <v>4000</v>
      </c>
      <c r="M62" s="271">
        <v>2422.2399999999998</v>
      </c>
      <c r="N62" s="271"/>
      <c r="O62" s="136">
        <v>2422.2399999999998</v>
      </c>
      <c r="P62" s="137"/>
      <c r="Q62" s="137"/>
      <c r="R62" s="137"/>
      <c r="S62" s="137"/>
      <c r="T62" s="89"/>
    </row>
    <row r="63" spans="1:20" x14ac:dyDescent="0.2">
      <c r="A63" s="89"/>
      <c r="B63" s="267" t="s">
        <v>65</v>
      </c>
      <c r="C63" s="267"/>
      <c r="D63" s="108" t="s">
        <v>66</v>
      </c>
      <c r="E63" s="98"/>
      <c r="F63" s="98"/>
      <c r="G63" s="98"/>
      <c r="H63" s="98"/>
      <c r="I63" s="134"/>
      <c r="J63" s="98"/>
      <c r="K63" s="138">
        <v>2455000</v>
      </c>
      <c r="L63" s="138">
        <v>3271926</v>
      </c>
      <c r="M63" s="273">
        <v>3220890.3</v>
      </c>
      <c r="N63" s="273"/>
      <c r="O63" s="138">
        <v>1308174.43</v>
      </c>
      <c r="P63" s="108" t="s">
        <v>67</v>
      </c>
      <c r="Q63" s="108" t="s">
        <v>67</v>
      </c>
      <c r="R63" s="108" t="s">
        <v>67</v>
      </c>
      <c r="S63" s="108" t="s">
        <v>67</v>
      </c>
      <c r="T63" s="89"/>
    </row>
    <row r="64" spans="1:20" x14ac:dyDescent="0.2">
      <c r="A64" s="89"/>
      <c r="B64" s="267" t="s">
        <v>68</v>
      </c>
      <c r="C64" s="267"/>
      <c r="D64" s="97">
        <v>4</v>
      </c>
      <c r="E64" s="98"/>
      <c r="F64" s="98"/>
      <c r="G64" s="98"/>
      <c r="H64" s="98"/>
      <c r="I64" s="134"/>
      <c r="J64" s="98"/>
      <c r="K64" s="138">
        <v>2455000</v>
      </c>
      <c r="L64" s="138">
        <v>3271926</v>
      </c>
      <c r="M64" s="273">
        <v>3220890.3</v>
      </c>
      <c r="N64" s="273"/>
      <c r="O64" s="133"/>
      <c r="P64" s="133"/>
      <c r="Q64" s="133"/>
      <c r="R64" s="133"/>
      <c r="S64" s="133"/>
      <c r="T64" s="89"/>
    </row>
    <row r="65" spans="1:20" x14ac:dyDescent="0.2">
      <c r="A65" s="89"/>
      <c r="B65" s="269" t="s">
        <v>39</v>
      </c>
      <c r="C65" s="269"/>
      <c r="D65" s="135"/>
      <c r="E65" s="135"/>
      <c r="F65" s="135"/>
      <c r="G65" s="135"/>
      <c r="H65" s="135"/>
      <c r="I65" s="135"/>
      <c r="J65" s="135"/>
      <c r="K65" s="135"/>
      <c r="L65" s="135"/>
      <c r="M65" s="269"/>
      <c r="N65" s="269"/>
      <c r="O65" s="135"/>
      <c r="P65" s="135"/>
      <c r="Q65" s="135"/>
      <c r="R65" s="135"/>
      <c r="S65" s="135"/>
      <c r="T65" s="89"/>
    </row>
    <row r="66" spans="1:20" x14ac:dyDescent="0.2">
      <c r="A66" s="89"/>
      <c r="B66" s="270" t="s">
        <v>69</v>
      </c>
      <c r="C66" s="270"/>
      <c r="D66" s="135"/>
      <c r="E66" s="103">
        <v>8806</v>
      </c>
      <c r="F66" s="107">
        <v>203</v>
      </c>
      <c r="G66" s="103">
        <v>300</v>
      </c>
      <c r="H66" s="135"/>
      <c r="I66" s="135" t="s">
        <v>70</v>
      </c>
      <c r="J66" s="104">
        <v>311120</v>
      </c>
      <c r="K66" s="136">
        <v>2100000</v>
      </c>
      <c r="L66" s="136">
        <v>2352966</v>
      </c>
      <c r="M66" s="271">
        <v>2312121.84</v>
      </c>
      <c r="N66" s="271"/>
      <c r="O66" s="137"/>
      <c r="P66" s="137"/>
      <c r="Q66" s="137"/>
      <c r="R66" s="137"/>
      <c r="S66" s="137"/>
      <c r="T66" s="89"/>
    </row>
    <row r="67" spans="1:20" x14ac:dyDescent="0.2">
      <c r="A67" s="89"/>
      <c r="B67" s="270" t="s">
        <v>71</v>
      </c>
      <c r="C67" s="270"/>
      <c r="D67" s="135"/>
      <c r="E67" s="103">
        <v>8806</v>
      </c>
      <c r="F67" s="107">
        <v>203</v>
      </c>
      <c r="G67" s="103">
        <v>300</v>
      </c>
      <c r="H67" s="135"/>
      <c r="I67" s="135" t="s">
        <v>70</v>
      </c>
      <c r="J67" s="104">
        <v>314110</v>
      </c>
      <c r="K67" s="136">
        <v>180000</v>
      </c>
      <c r="L67" s="136">
        <v>203470</v>
      </c>
      <c r="M67" s="271">
        <v>201109.68</v>
      </c>
      <c r="N67" s="271"/>
      <c r="O67" s="137"/>
      <c r="P67" s="137"/>
      <c r="Q67" s="137"/>
      <c r="R67" s="137"/>
      <c r="S67" s="137"/>
      <c r="T67" s="89"/>
    </row>
    <row r="68" spans="1:20" ht="21" customHeight="1" x14ac:dyDescent="0.2">
      <c r="A68" s="89"/>
      <c r="B68" s="270" t="s">
        <v>91</v>
      </c>
      <c r="C68" s="270"/>
      <c r="D68" s="135"/>
      <c r="E68" s="103">
        <v>8806</v>
      </c>
      <c r="F68" s="107">
        <v>203</v>
      </c>
      <c r="G68" s="103">
        <v>300</v>
      </c>
      <c r="H68" s="135"/>
      <c r="I68" s="135" t="s">
        <v>70</v>
      </c>
      <c r="J68" s="104">
        <v>316110</v>
      </c>
      <c r="K68" s="136">
        <v>75000</v>
      </c>
      <c r="L68" s="136">
        <v>454419</v>
      </c>
      <c r="M68" s="271">
        <v>454419</v>
      </c>
      <c r="N68" s="271"/>
      <c r="O68" s="137"/>
      <c r="P68" s="137"/>
      <c r="Q68" s="137"/>
      <c r="R68" s="137"/>
      <c r="S68" s="137"/>
      <c r="T68" s="89"/>
    </row>
    <row r="69" spans="1:20" x14ac:dyDescent="0.2">
      <c r="A69" s="89"/>
      <c r="B69" s="270" t="s">
        <v>112</v>
      </c>
      <c r="C69" s="270"/>
      <c r="D69" s="135"/>
      <c r="E69" s="103">
        <v>8806</v>
      </c>
      <c r="F69" s="107">
        <v>203</v>
      </c>
      <c r="G69" s="103">
        <v>300</v>
      </c>
      <c r="H69" s="135"/>
      <c r="I69" s="135" t="s">
        <v>70</v>
      </c>
      <c r="J69" s="104">
        <v>318110</v>
      </c>
      <c r="K69" s="136">
        <v>15000</v>
      </c>
      <c r="L69" s="136">
        <v>100176</v>
      </c>
      <c r="M69" s="271">
        <v>93308.2</v>
      </c>
      <c r="N69" s="271"/>
      <c r="O69" s="137"/>
      <c r="P69" s="137"/>
      <c r="Q69" s="137"/>
      <c r="R69" s="137"/>
      <c r="S69" s="137"/>
      <c r="T69" s="89"/>
    </row>
    <row r="70" spans="1:20" x14ac:dyDescent="0.2">
      <c r="A70" s="89"/>
      <c r="B70" s="270" t="s">
        <v>72</v>
      </c>
      <c r="C70" s="270"/>
      <c r="D70" s="135"/>
      <c r="E70" s="103">
        <v>8806</v>
      </c>
      <c r="F70" s="107">
        <v>203</v>
      </c>
      <c r="G70" s="103">
        <v>300</v>
      </c>
      <c r="H70" s="135"/>
      <c r="I70" s="135" t="s">
        <v>70</v>
      </c>
      <c r="J70" s="104">
        <v>332110</v>
      </c>
      <c r="K70" s="136">
        <v>15000</v>
      </c>
      <c r="L70" s="136">
        <v>960</v>
      </c>
      <c r="M70" s="272"/>
      <c r="N70" s="272"/>
      <c r="O70" s="137"/>
      <c r="P70" s="137"/>
      <c r="Q70" s="137"/>
      <c r="R70" s="137"/>
      <c r="S70" s="137"/>
      <c r="T70" s="89"/>
    </row>
    <row r="71" spans="1:20" ht="18.75" customHeight="1" x14ac:dyDescent="0.2">
      <c r="A71" s="89"/>
      <c r="B71" s="270" t="s">
        <v>104</v>
      </c>
      <c r="C71" s="270"/>
      <c r="D71" s="135"/>
      <c r="E71" s="103">
        <v>8806</v>
      </c>
      <c r="F71" s="107">
        <v>203</v>
      </c>
      <c r="G71" s="103">
        <v>300</v>
      </c>
      <c r="H71" s="135"/>
      <c r="I71" s="135" t="s">
        <v>70</v>
      </c>
      <c r="J71" s="104">
        <v>334110</v>
      </c>
      <c r="K71" s="136">
        <v>10000</v>
      </c>
      <c r="L71" s="136">
        <v>24186</v>
      </c>
      <c r="M71" s="271">
        <v>24185.85</v>
      </c>
      <c r="N71" s="271"/>
      <c r="O71" s="137"/>
      <c r="P71" s="137"/>
      <c r="Q71" s="137"/>
      <c r="R71" s="137"/>
      <c r="S71" s="137"/>
      <c r="T71" s="89"/>
    </row>
    <row r="72" spans="1:20" ht="19.5" customHeight="1" x14ac:dyDescent="0.2">
      <c r="A72" s="89"/>
      <c r="B72" s="270" t="s">
        <v>73</v>
      </c>
      <c r="C72" s="270"/>
      <c r="D72" s="135"/>
      <c r="E72" s="103">
        <v>8806</v>
      </c>
      <c r="F72" s="107">
        <v>203</v>
      </c>
      <c r="G72" s="103">
        <v>300</v>
      </c>
      <c r="H72" s="135"/>
      <c r="I72" s="135" t="s">
        <v>70</v>
      </c>
      <c r="J72" s="104">
        <v>335110</v>
      </c>
      <c r="K72" s="136">
        <v>30000</v>
      </c>
      <c r="L72" s="136">
        <v>5745</v>
      </c>
      <c r="M72" s="271">
        <v>5744</v>
      </c>
      <c r="N72" s="271"/>
      <c r="O72" s="137"/>
      <c r="P72" s="137"/>
      <c r="Q72" s="137"/>
      <c r="R72" s="137"/>
      <c r="S72" s="137"/>
      <c r="T72" s="89"/>
    </row>
    <row r="73" spans="1:20" ht="20.25" customHeight="1" x14ac:dyDescent="0.2">
      <c r="A73" s="89"/>
      <c r="B73" s="270" t="s">
        <v>74</v>
      </c>
      <c r="C73" s="270"/>
      <c r="D73" s="135"/>
      <c r="E73" s="103">
        <v>8806</v>
      </c>
      <c r="F73" s="107">
        <v>203</v>
      </c>
      <c r="G73" s="103">
        <v>300</v>
      </c>
      <c r="H73" s="135"/>
      <c r="I73" s="135" t="s">
        <v>70</v>
      </c>
      <c r="J73" s="104">
        <v>336110</v>
      </c>
      <c r="K73" s="136">
        <v>20000</v>
      </c>
      <c r="L73" s="136">
        <v>103304</v>
      </c>
      <c r="M73" s="271">
        <v>103303.73</v>
      </c>
      <c r="N73" s="271"/>
      <c r="O73" s="137"/>
      <c r="P73" s="137"/>
      <c r="Q73" s="137"/>
      <c r="R73" s="137"/>
      <c r="S73" s="137"/>
      <c r="T73" s="89"/>
    </row>
    <row r="74" spans="1:20" ht="20.25" customHeight="1" x14ac:dyDescent="0.2">
      <c r="A74" s="89"/>
      <c r="B74" s="270" t="s">
        <v>75</v>
      </c>
      <c r="C74" s="270"/>
      <c r="D74" s="135"/>
      <c r="E74" s="103">
        <v>8806</v>
      </c>
      <c r="F74" s="107">
        <v>203</v>
      </c>
      <c r="G74" s="103">
        <v>300</v>
      </c>
      <c r="H74" s="135"/>
      <c r="I74" s="135" t="s">
        <v>70</v>
      </c>
      <c r="J74" s="104">
        <v>337110</v>
      </c>
      <c r="K74" s="136">
        <v>10000</v>
      </c>
      <c r="L74" s="136">
        <v>10000</v>
      </c>
      <c r="M74" s="271">
        <v>9998</v>
      </c>
      <c r="N74" s="271"/>
      <c r="O74" s="137"/>
      <c r="P74" s="137"/>
      <c r="Q74" s="137"/>
      <c r="R74" s="137"/>
      <c r="S74" s="137"/>
      <c r="T74" s="89"/>
    </row>
    <row r="75" spans="1:20" ht="20.25" customHeight="1" x14ac:dyDescent="0.2">
      <c r="A75" s="89"/>
      <c r="B75" s="270" t="s">
        <v>124</v>
      </c>
      <c r="C75" s="270"/>
      <c r="D75" s="135"/>
      <c r="E75" s="103">
        <v>8806</v>
      </c>
      <c r="F75" s="107">
        <v>203</v>
      </c>
      <c r="G75" s="103">
        <v>300</v>
      </c>
      <c r="H75" s="135"/>
      <c r="I75" s="135" t="s">
        <v>70</v>
      </c>
      <c r="J75" s="104">
        <v>338110</v>
      </c>
      <c r="K75" s="137"/>
      <c r="L75" s="136">
        <v>16700</v>
      </c>
      <c r="M75" s="271">
        <v>16700</v>
      </c>
      <c r="N75" s="271"/>
      <c r="O75" s="137"/>
      <c r="P75" s="137"/>
      <c r="Q75" s="137"/>
      <c r="R75" s="137"/>
      <c r="S75" s="137"/>
      <c r="T75" s="89"/>
    </row>
    <row r="76" spans="1:20" x14ac:dyDescent="0.2">
      <c r="A76" s="89"/>
      <c r="B76" s="267" t="s">
        <v>76</v>
      </c>
      <c r="C76" s="267"/>
      <c r="D76" s="108" t="s">
        <v>77</v>
      </c>
      <c r="E76" s="98"/>
      <c r="F76" s="98"/>
      <c r="G76" s="98"/>
      <c r="H76" s="98"/>
      <c r="I76" s="134"/>
      <c r="J76" s="98"/>
      <c r="K76" s="133"/>
      <c r="L76" s="133"/>
      <c r="M76" s="266"/>
      <c r="N76" s="266"/>
      <c r="O76" s="138">
        <v>1308174.43</v>
      </c>
      <c r="P76" s="108" t="s">
        <v>67</v>
      </c>
      <c r="Q76" s="108" t="s">
        <v>67</v>
      </c>
      <c r="R76" s="108" t="s">
        <v>67</v>
      </c>
      <c r="S76" s="108" t="s">
        <v>67</v>
      </c>
      <c r="T76" s="89"/>
    </row>
    <row r="77" spans="1:20" x14ac:dyDescent="0.2">
      <c r="A77" s="89"/>
      <c r="B77" s="267" t="s">
        <v>78</v>
      </c>
      <c r="C77" s="267"/>
      <c r="D77" s="97">
        <v>6</v>
      </c>
      <c r="E77" s="98"/>
      <c r="F77" s="98"/>
      <c r="G77" s="98"/>
      <c r="H77" s="98"/>
      <c r="I77" s="134"/>
      <c r="J77" s="98"/>
      <c r="K77" s="133"/>
      <c r="L77" s="133"/>
      <c r="M77" s="266"/>
      <c r="N77" s="266"/>
      <c r="O77" s="133"/>
      <c r="P77" s="108" t="s">
        <v>67</v>
      </c>
      <c r="Q77" s="108" t="s">
        <v>67</v>
      </c>
      <c r="R77" s="108" t="s">
        <v>67</v>
      </c>
      <c r="S77" s="108" t="s">
        <v>67</v>
      </c>
      <c r="T77" s="89"/>
    </row>
    <row r="78" spans="1:20" x14ac:dyDescent="0.2">
      <c r="A78" s="89"/>
      <c r="B78" s="269" t="s">
        <v>39</v>
      </c>
      <c r="C78" s="269"/>
      <c r="D78" s="135"/>
      <c r="E78" s="135"/>
      <c r="F78" s="135"/>
      <c r="G78" s="135"/>
      <c r="H78" s="135"/>
      <c r="I78" s="135"/>
      <c r="J78" s="135"/>
      <c r="K78" s="135"/>
      <c r="L78" s="135"/>
      <c r="M78" s="269"/>
      <c r="N78" s="269"/>
      <c r="O78" s="135"/>
      <c r="P78" s="135"/>
      <c r="Q78" s="135"/>
      <c r="R78" s="135"/>
      <c r="S78" s="135"/>
      <c r="T78" s="89"/>
    </row>
    <row r="79" spans="1:20" x14ac:dyDescent="0.2">
      <c r="A79" s="89"/>
      <c r="B79" s="267" t="s">
        <v>79</v>
      </c>
      <c r="C79" s="267"/>
      <c r="D79" s="97">
        <v>7</v>
      </c>
      <c r="E79" s="98"/>
      <c r="F79" s="98"/>
      <c r="G79" s="98"/>
      <c r="H79" s="98"/>
      <c r="I79" s="134"/>
      <c r="J79" s="98"/>
      <c r="K79" s="133"/>
      <c r="L79" s="133"/>
      <c r="M79" s="266"/>
      <c r="N79" s="266"/>
      <c r="O79" s="133"/>
      <c r="P79" s="108" t="s">
        <v>67</v>
      </c>
      <c r="Q79" s="108" t="s">
        <v>67</v>
      </c>
      <c r="R79" s="108" t="s">
        <v>67</v>
      </c>
      <c r="S79" s="108" t="s">
        <v>67</v>
      </c>
      <c r="T79" s="89"/>
    </row>
    <row r="80" spans="1:20" x14ac:dyDescent="0.2">
      <c r="A80" s="89"/>
      <c r="B80" s="267" t="s">
        <v>80</v>
      </c>
      <c r="C80" s="267"/>
      <c r="D80" s="97">
        <v>8</v>
      </c>
      <c r="E80" s="98"/>
      <c r="F80" s="98"/>
      <c r="G80" s="98"/>
      <c r="H80" s="98"/>
      <c r="I80" s="134"/>
      <c r="J80" s="98"/>
      <c r="K80" s="133"/>
      <c r="L80" s="133"/>
      <c r="M80" s="266"/>
      <c r="N80" s="266"/>
      <c r="O80" s="138">
        <v>1308174.43</v>
      </c>
      <c r="P80" s="108" t="s">
        <v>67</v>
      </c>
      <c r="Q80" s="108" t="s">
        <v>67</v>
      </c>
      <c r="R80" s="108" t="s">
        <v>67</v>
      </c>
      <c r="S80" s="108" t="s">
        <v>67</v>
      </c>
      <c r="T80" s="89"/>
    </row>
    <row r="81" spans="1:20" x14ac:dyDescent="0.2">
      <c r="A81" s="89"/>
      <c r="B81" s="267" t="s">
        <v>81</v>
      </c>
      <c r="C81" s="267"/>
      <c r="D81" s="97">
        <v>9</v>
      </c>
      <c r="E81" s="98"/>
      <c r="F81" s="98"/>
      <c r="G81" s="98"/>
      <c r="H81" s="98"/>
      <c r="I81" s="134"/>
      <c r="J81" s="98"/>
      <c r="K81" s="133"/>
      <c r="L81" s="133"/>
      <c r="M81" s="266"/>
      <c r="N81" s="266"/>
      <c r="O81" s="138">
        <v>7372297.7800000003</v>
      </c>
      <c r="P81" s="108" t="s">
        <v>67</v>
      </c>
      <c r="Q81" s="108" t="s">
        <v>67</v>
      </c>
      <c r="R81" s="108" t="s">
        <v>67</v>
      </c>
      <c r="S81" s="108" t="s">
        <v>67</v>
      </c>
      <c r="T81" s="89"/>
    </row>
    <row r="82" spans="1:20" x14ac:dyDescent="0.2">
      <c r="A82" s="89"/>
      <c r="B82" s="265" t="s">
        <v>82</v>
      </c>
      <c r="C82" s="265"/>
      <c r="D82" s="109">
        <v>10</v>
      </c>
      <c r="E82" s="98"/>
      <c r="F82" s="98"/>
      <c r="G82" s="98"/>
      <c r="H82" s="98"/>
      <c r="I82" s="134"/>
      <c r="J82" s="98"/>
      <c r="K82" s="134"/>
      <c r="L82" s="134"/>
      <c r="M82" s="266"/>
      <c r="N82" s="266"/>
      <c r="O82" s="138">
        <v>22159.31</v>
      </c>
      <c r="P82" s="108" t="s">
        <v>67</v>
      </c>
      <c r="Q82" s="108" t="s">
        <v>67</v>
      </c>
      <c r="R82" s="108" t="s">
        <v>67</v>
      </c>
      <c r="S82" s="108" t="s">
        <v>67</v>
      </c>
      <c r="T82" s="89"/>
    </row>
    <row r="83" spans="1:20" x14ac:dyDescent="0.2">
      <c r="A83" s="89"/>
      <c r="B83" s="267" t="s">
        <v>83</v>
      </c>
      <c r="C83" s="267"/>
      <c r="D83" s="97">
        <v>11</v>
      </c>
      <c r="E83" s="98"/>
      <c r="F83" s="98"/>
      <c r="G83" s="98"/>
      <c r="H83" s="98"/>
      <c r="I83" s="134"/>
      <c r="J83" s="98"/>
      <c r="K83" s="133"/>
      <c r="L83" s="133"/>
      <c r="M83" s="266"/>
      <c r="N83" s="266"/>
      <c r="O83" s="138">
        <v>8702631.5199999996</v>
      </c>
      <c r="P83" s="108" t="s">
        <v>67</v>
      </c>
      <c r="Q83" s="108" t="s">
        <v>67</v>
      </c>
      <c r="R83" s="108" t="s">
        <v>67</v>
      </c>
      <c r="S83" s="108" t="s">
        <v>67</v>
      </c>
      <c r="T83" s="89"/>
    </row>
    <row r="84" spans="1:20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</row>
    <row r="85" spans="1:20" x14ac:dyDescent="0.2">
      <c r="A85" s="89"/>
      <c r="B85" s="268" t="s">
        <v>84</v>
      </c>
      <c r="C85" s="268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</row>
    <row r="86" spans="1:20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</row>
    <row r="87" spans="1:20" x14ac:dyDescent="0.2">
      <c r="A87" s="89"/>
      <c r="B87" s="89"/>
      <c r="C87" s="89"/>
      <c r="D87" s="89"/>
      <c r="E87" s="262" t="s">
        <v>85</v>
      </c>
      <c r="F87" s="262"/>
      <c r="G87" s="262"/>
      <c r="H87" s="262"/>
      <c r="I87" s="262"/>
      <c r="J87" s="132"/>
      <c r="K87" s="263" t="s">
        <v>125</v>
      </c>
      <c r="L87" s="263"/>
      <c r="M87" s="263"/>
      <c r="N87" s="89"/>
      <c r="O87" s="263"/>
      <c r="P87" s="263"/>
      <c r="Q87" s="263"/>
      <c r="R87" s="89"/>
      <c r="S87" s="89"/>
      <c r="T87" s="89"/>
    </row>
    <row r="88" spans="1:20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261" t="s">
        <v>86</v>
      </c>
      <c r="L88" s="261"/>
      <c r="M88" s="261"/>
      <c r="N88" s="89"/>
      <c r="O88" s="261" t="s">
        <v>87</v>
      </c>
      <c r="P88" s="261"/>
      <c r="Q88" s="261"/>
      <c r="R88" s="89"/>
      <c r="S88" s="89"/>
      <c r="T88" s="89"/>
    </row>
    <row r="89" spans="1:20" x14ac:dyDescent="0.2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</row>
    <row r="90" spans="1:20" x14ac:dyDescent="0.2">
      <c r="A90" s="89"/>
      <c r="B90" s="89"/>
      <c r="C90" s="89"/>
      <c r="D90" s="89"/>
      <c r="E90" s="264" t="s">
        <v>88</v>
      </c>
      <c r="F90" s="264"/>
      <c r="G90" s="264"/>
      <c r="H90" s="264"/>
      <c r="I90" s="264"/>
      <c r="J90" s="132"/>
      <c r="K90" s="263" t="s">
        <v>129</v>
      </c>
      <c r="L90" s="263"/>
      <c r="M90" s="263"/>
      <c r="N90" s="89"/>
      <c r="O90" s="263"/>
      <c r="P90" s="263"/>
      <c r="Q90" s="263"/>
      <c r="R90" s="89"/>
      <c r="S90" s="89"/>
      <c r="T90" s="89"/>
    </row>
    <row r="91" spans="1:20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261" t="s">
        <v>86</v>
      </c>
      <c r="L91" s="261"/>
      <c r="M91" s="261"/>
      <c r="N91" s="89"/>
      <c r="O91" s="261" t="s">
        <v>87</v>
      </c>
      <c r="P91" s="261"/>
      <c r="Q91" s="261"/>
      <c r="R91" s="89"/>
      <c r="S91" s="89"/>
      <c r="T91" s="89"/>
    </row>
    <row r="92" spans="1:20" x14ac:dyDescent="0.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</row>
    <row r="93" spans="1:20" x14ac:dyDescent="0.2">
      <c r="A93" s="89"/>
      <c r="B93" s="89"/>
      <c r="C93" s="89"/>
      <c r="D93" s="89"/>
      <c r="E93" s="262" t="s">
        <v>90</v>
      </c>
      <c r="F93" s="262"/>
      <c r="G93" s="262"/>
      <c r="H93" s="262"/>
      <c r="I93" s="262"/>
      <c r="J93" s="132"/>
      <c r="K93" s="263"/>
      <c r="L93" s="263"/>
      <c r="M93" s="263"/>
      <c r="N93" s="89"/>
      <c r="O93" s="263"/>
      <c r="P93" s="263"/>
      <c r="Q93" s="263"/>
      <c r="R93" s="89"/>
      <c r="S93" s="89"/>
      <c r="T93" s="89"/>
    </row>
    <row r="94" spans="1:20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261" t="s">
        <v>86</v>
      </c>
      <c r="L94" s="261"/>
      <c r="M94" s="261"/>
      <c r="N94" s="89"/>
      <c r="O94" s="261" t="s">
        <v>87</v>
      </c>
      <c r="P94" s="261"/>
      <c r="Q94" s="261"/>
      <c r="R94" s="89"/>
      <c r="S94" s="89"/>
      <c r="T94" s="89"/>
    </row>
    <row r="95" spans="1:20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</row>
    <row r="96" spans="1:20" x14ac:dyDescent="0.2">
      <c r="A96" s="89"/>
      <c r="B96" s="89"/>
      <c r="C96" s="89"/>
      <c r="D96" s="89"/>
      <c r="E96" s="260" t="s">
        <v>106</v>
      </c>
      <c r="F96" s="260"/>
      <c r="G96" s="260"/>
      <c r="H96" s="260"/>
      <c r="I96" s="260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</row>
    <row r="97" spans="1:20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</row>
    <row r="98" spans="1:20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</row>
    <row r="99" spans="1:20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</row>
    <row r="100" spans="1:20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</row>
    <row r="101" spans="1:20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</row>
    <row r="102" spans="1:20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</row>
    <row r="103" spans="1:20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</row>
    <row r="104" spans="1:20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</row>
    <row r="105" spans="1:20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</row>
    <row r="106" spans="1:20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</row>
    <row r="107" spans="1:20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</row>
    <row r="108" spans="1:20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</row>
    <row r="109" spans="1:20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</row>
    <row r="110" spans="1:20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</row>
    <row r="111" spans="1:20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</row>
    <row r="112" spans="1:20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</row>
  </sheetData>
  <mergeCells count="187">
    <mergeCell ref="R1:S1"/>
    <mergeCell ref="R2:S2"/>
    <mergeCell ref="R3:S3"/>
    <mergeCell ref="B5:S5"/>
    <mergeCell ref="H6:I6"/>
    <mergeCell ref="K6:L6"/>
    <mergeCell ref="B17:C19"/>
    <mergeCell ref="D17:D19"/>
    <mergeCell ref="E17:E19"/>
    <mergeCell ref="F17:F19"/>
    <mergeCell ref="G17:G19"/>
    <mergeCell ref="H17:H19"/>
    <mergeCell ref="I7:M7"/>
    <mergeCell ref="C10:R10"/>
    <mergeCell ref="C11:R11"/>
    <mergeCell ref="C12:R12"/>
    <mergeCell ref="C13:R13"/>
    <mergeCell ref="C14:R14"/>
    <mergeCell ref="H20:H21"/>
    <mergeCell ref="P17:Q17"/>
    <mergeCell ref="R17:S17"/>
    <mergeCell ref="P18:P19"/>
    <mergeCell ref="Q18:Q19"/>
    <mergeCell ref="R18:R19"/>
    <mergeCell ref="S18:S19"/>
    <mergeCell ref="I17:I19"/>
    <mergeCell ref="J17:J19"/>
    <mergeCell ref="K17:K19"/>
    <mergeCell ref="L17:L19"/>
    <mergeCell ref="M17:N19"/>
    <mergeCell ref="O17:O19"/>
    <mergeCell ref="B24:C24"/>
    <mergeCell ref="M24:N24"/>
    <mergeCell ref="B25:C25"/>
    <mergeCell ref="M25:N25"/>
    <mergeCell ref="B26:C26"/>
    <mergeCell ref="M26:N26"/>
    <mergeCell ref="R20:R21"/>
    <mergeCell ref="S20:S21"/>
    <mergeCell ref="B22:C22"/>
    <mergeCell ref="J22:K22"/>
    <mergeCell ref="M22:N22"/>
    <mergeCell ref="B23:C23"/>
    <mergeCell ref="M23:N23"/>
    <mergeCell ref="I20:I21"/>
    <mergeCell ref="J20:J21"/>
    <mergeCell ref="K20:K21"/>
    <mergeCell ref="L20:L21"/>
    <mergeCell ref="M20:N21"/>
    <mergeCell ref="O20:O21"/>
    <mergeCell ref="B20:C21"/>
    <mergeCell ref="D20:D21"/>
    <mergeCell ref="E20:E21"/>
    <mergeCell ref="F20:F21"/>
    <mergeCell ref="G20:G21"/>
    <mergeCell ref="B30:C30"/>
    <mergeCell ref="M30:N30"/>
    <mergeCell ref="B31:C31"/>
    <mergeCell ref="M31:N31"/>
    <mergeCell ref="B32:C32"/>
    <mergeCell ref="M32:N32"/>
    <mergeCell ref="B27:C27"/>
    <mergeCell ref="J27:K27"/>
    <mergeCell ref="M27:N27"/>
    <mergeCell ref="B28:C28"/>
    <mergeCell ref="M28:N28"/>
    <mergeCell ref="B29:C29"/>
    <mergeCell ref="M29:N29"/>
    <mergeCell ref="B36:C36"/>
    <mergeCell ref="M36:N36"/>
    <mergeCell ref="B37:C37"/>
    <mergeCell ref="M37:N37"/>
    <mergeCell ref="B38:C38"/>
    <mergeCell ref="M38:N38"/>
    <mergeCell ref="B33:C33"/>
    <mergeCell ref="M33:N33"/>
    <mergeCell ref="B34:C34"/>
    <mergeCell ref="M34:N34"/>
    <mergeCell ref="B35:C35"/>
    <mergeCell ref="M35:N35"/>
    <mergeCell ref="B42:C42"/>
    <mergeCell ref="M42:N42"/>
    <mergeCell ref="B43:C43"/>
    <mergeCell ref="M43:N43"/>
    <mergeCell ref="B44:C44"/>
    <mergeCell ref="M44:N44"/>
    <mergeCell ref="B39:C39"/>
    <mergeCell ref="M39:N39"/>
    <mergeCell ref="B40:C40"/>
    <mergeCell ref="M40:N40"/>
    <mergeCell ref="B41:C41"/>
    <mergeCell ref="M41:N41"/>
    <mergeCell ref="B48:C48"/>
    <mergeCell ref="M48:N48"/>
    <mergeCell ref="B49:C49"/>
    <mergeCell ref="M49:N49"/>
    <mergeCell ref="B50:C50"/>
    <mergeCell ref="M50:N50"/>
    <mergeCell ref="B45:C45"/>
    <mergeCell ref="M45:N45"/>
    <mergeCell ref="B46:C46"/>
    <mergeCell ref="M46:N46"/>
    <mergeCell ref="B47:C47"/>
    <mergeCell ref="M47:N47"/>
    <mergeCell ref="B54:C54"/>
    <mergeCell ref="M54:N54"/>
    <mergeCell ref="B55:C55"/>
    <mergeCell ref="M55:N55"/>
    <mergeCell ref="B56:C56"/>
    <mergeCell ref="M56:N56"/>
    <mergeCell ref="B51:C51"/>
    <mergeCell ref="M51:N51"/>
    <mergeCell ref="B52:C52"/>
    <mergeCell ref="M52:N52"/>
    <mergeCell ref="B53:C53"/>
    <mergeCell ref="M53:N53"/>
    <mergeCell ref="B60:C60"/>
    <mergeCell ref="M60:N60"/>
    <mergeCell ref="B61:C61"/>
    <mergeCell ref="M61:N61"/>
    <mergeCell ref="B62:C62"/>
    <mergeCell ref="M62:N62"/>
    <mergeCell ref="B57:C57"/>
    <mergeCell ref="M57:N57"/>
    <mergeCell ref="B58:C58"/>
    <mergeCell ref="M58:N58"/>
    <mergeCell ref="B59:C59"/>
    <mergeCell ref="M59:N59"/>
    <mergeCell ref="B66:C66"/>
    <mergeCell ref="M66:N66"/>
    <mergeCell ref="B67:C67"/>
    <mergeCell ref="M67:N67"/>
    <mergeCell ref="B68:C68"/>
    <mergeCell ref="M68:N68"/>
    <mergeCell ref="B63:C63"/>
    <mergeCell ref="M63:N63"/>
    <mergeCell ref="B64:C64"/>
    <mergeCell ref="M64:N64"/>
    <mergeCell ref="B65:C65"/>
    <mergeCell ref="M65:N65"/>
    <mergeCell ref="B72:C72"/>
    <mergeCell ref="M72:N72"/>
    <mergeCell ref="B73:C73"/>
    <mergeCell ref="M73:N73"/>
    <mergeCell ref="B74:C74"/>
    <mergeCell ref="M74:N74"/>
    <mergeCell ref="B69:C69"/>
    <mergeCell ref="M69:N69"/>
    <mergeCell ref="B70:C70"/>
    <mergeCell ref="M70:N70"/>
    <mergeCell ref="B71:C71"/>
    <mergeCell ref="M71:N71"/>
    <mergeCell ref="B78:C78"/>
    <mergeCell ref="M78:N78"/>
    <mergeCell ref="B79:C79"/>
    <mergeCell ref="M79:N79"/>
    <mergeCell ref="B80:C80"/>
    <mergeCell ref="M80:N80"/>
    <mergeCell ref="B75:C75"/>
    <mergeCell ref="M75:N75"/>
    <mergeCell ref="B76:C76"/>
    <mergeCell ref="M76:N76"/>
    <mergeCell ref="B77:C77"/>
    <mergeCell ref="M77:N77"/>
    <mergeCell ref="B85:C85"/>
    <mergeCell ref="E87:I87"/>
    <mergeCell ref="K87:M87"/>
    <mergeCell ref="O87:Q87"/>
    <mergeCell ref="K88:M88"/>
    <mergeCell ref="O88:Q88"/>
    <mergeCell ref="B81:C81"/>
    <mergeCell ref="M81:N81"/>
    <mergeCell ref="B82:C82"/>
    <mergeCell ref="M82:N82"/>
    <mergeCell ref="B83:C83"/>
    <mergeCell ref="M83:N83"/>
    <mergeCell ref="K94:M94"/>
    <mergeCell ref="O94:Q94"/>
    <mergeCell ref="E96:I96"/>
    <mergeCell ref="E90:I90"/>
    <mergeCell ref="K90:M90"/>
    <mergeCell ref="O90:Q90"/>
    <mergeCell ref="K91:M91"/>
    <mergeCell ref="O91:Q91"/>
    <mergeCell ref="E93:I93"/>
    <mergeCell ref="K93:M93"/>
    <mergeCell ref="O93:Q9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"/>
  <sheetViews>
    <sheetView workbookViewId="0">
      <selection activeCell="O37" sqref="O37"/>
    </sheetView>
  </sheetViews>
  <sheetFormatPr defaultColWidth="9.140625" defaultRowHeight="12" x14ac:dyDescent="0.2"/>
  <cols>
    <col min="1" max="1" width="9.140625" style="20"/>
    <col min="2" max="3" width="9.140625" style="19"/>
    <col min="4" max="4" width="9.140625" style="21"/>
    <col min="5" max="5" width="9.140625" style="22"/>
    <col min="6" max="6" width="9.140625" style="19"/>
    <col min="7" max="7" width="9.140625" style="22"/>
    <col min="8" max="8" width="9.140625" style="19"/>
    <col min="9" max="9" width="9.140625" style="23"/>
    <col min="10" max="10" width="9.140625" style="21"/>
    <col min="11" max="11" width="9.140625" style="23"/>
    <col min="12" max="21" width="9.140625" style="19"/>
    <col min="22" max="22" width="9.140625" style="24"/>
    <col min="23" max="23" width="9.140625" style="25"/>
    <col min="24" max="27" width="9.140625" style="19"/>
    <col min="28" max="34" width="9.140625" style="20"/>
    <col min="35" max="16384" width="9.140625" style="19"/>
  </cols>
  <sheetData/>
  <phoneticPr fontId="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47" sqref="M47"/>
    </sheetView>
  </sheetViews>
  <sheetFormatPr defaultColWidth="9.140625" defaultRowHeight="12.75" x14ac:dyDescent="0.2"/>
  <cols>
    <col min="1" max="16384" width="9.140625" style="16"/>
  </cols>
  <sheetData/>
  <phoneticPr fontId="0" type="noConversion"/>
  <pageMargins left="0.75" right="0.75" top="1" bottom="1" header="0.5" footer="0.5"/>
  <pageSetup paperSize="9" orientation="portrait" horizont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1" ySplit="1" topLeftCell="B2" activePane="bottomRight" state="frozen"/>
      <selection activeCell="D23" sqref="A1:IV65536"/>
      <selection pane="topRight" activeCell="D23" sqref="A1:IV65536"/>
      <selection pane="bottomLeft" activeCell="D23" sqref="A1:IV65536"/>
      <selection pane="bottomRight" activeCell="Q42" sqref="Q42"/>
    </sheetView>
  </sheetViews>
  <sheetFormatPr defaultColWidth="9.140625" defaultRowHeight="15" customHeight="1" x14ac:dyDescent="0.2"/>
  <cols>
    <col min="1" max="1" width="9.140625" style="18"/>
    <col min="2" max="16384" width="9.140625" style="17"/>
  </cols>
  <sheetData/>
  <phoneticPr fontId="0" type="noConversion"/>
  <printOptions horizontalCentered="1"/>
  <pageMargins left="0" right="0" top="0.59055118110236227" bottom="0" header="0" footer="0"/>
  <pageSetup paperSize="9" scale="79" orientation="portrait" horizontalDpi="240" verticalDpi="144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"/>
  <sheetViews>
    <sheetView zoomScaleNormal="100" zoomScaleSheetLayoutView="110" workbookViewId="0">
      <pane xSplit="17" ySplit="1" topLeftCell="AH2" activePane="bottomRight" state="frozen"/>
      <selection pane="topRight" activeCell="R1" sqref="R1"/>
      <selection pane="bottomLeft" activeCell="A9" sqref="A9"/>
      <selection pane="bottomRight" activeCell="J22" sqref="J22"/>
    </sheetView>
  </sheetViews>
  <sheetFormatPr defaultColWidth="9.140625" defaultRowHeight="12" customHeight="1" x14ac:dyDescent="0.2"/>
  <cols>
    <col min="1" max="1" width="9.140625" style="20"/>
    <col min="2" max="3" width="9.140625" style="19"/>
    <col min="4" max="4" width="9.140625" style="21"/>
    <col min="5" max="5" width="9.140625" style="22"/>
    <col min="6" max="6" width="9.140625" style="19"/>
    <col min="7" max="7" width="9.140625" style="22"/>
    <col min="8" max="8" width="9.140625" style="19"/>
    <col min="9" max="9" width="9.140625" style="23"/>
    <col min="10" max="10" width="9.140625" style="21"/>
    <col min="11" max="11" width="9.140625" style="23"/>
    <col min="12" max="21" width="9.140625" style="19"/>
    <col min="22" max="22" width="9.140625" style="24"/>
    <col min="23" max="23" width="9.140625" style="25"/>
    <col min="24" max="27" width="9.140625" style="19"/>
    <col min="28" max="34" width="9.140625" style="20"/>
    <col min="35" max="16384" width="9.140625" style="19"/>
  </cols>
  <sheetData/>
  <phoneticPr fontId="0" type="noConversion"/>
  <printOptions horizontalCentered="1"/>
  <pageMargins left="0" right="0" top="0.39370078740157483" bottom="7.874015748031496E-2" header="0" footer="0"/>
  <pageSetup paperSize="9" scale="69" orientation="portrait" blackAndWhite="1" r:id="rId1"/>
  <colBreaks count="2" manualBreakCount="2">
    <brk id="11" max="1048575" man="1"/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zoomScaleNormal="100" workbookViewId="0">
      <selection activeCell="U75" sqref="U75"/>
    </sheetView>
  </sheetViews>
  <sheetFormatPr defaultRowHeight="12.75" x14ac:dyDescent="0.2"/>
  <cols>
    <col min="3" max="3" width="15.7109375" customWidth="1"/>
    <col min="11" max="11" width="10.5703125" customWidth="1"/>
    <col min="12" max="12" width="11.5703125" customWidth="1"/>
    <col min="14" max="14" width="6.42578125" customWidth="1"/>
    <col min="15" max="15" width="12.140625" customWidth="1"/>
  </cols>
  <sheetData>
    <row r="1" spans="1:19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71" t="s">
        <v>9</v>
      </c>
      <c r="S1" s="171"/>
    </row>
    <row r="2" spans="1:19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171" t="s">
        <v>10</v>
      </c>
      <c r="S2" s="171"/>
    </row>
    <row r="3" spans="1:19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x14ac:dyDescent="0.2">
      <c r="A4" s="26"/>
      <c r="B4" s="172" t="s">
        <v>11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</row>
    <row r="5" spans="1:19" x14ac:dyDescent="0.2">
      <c r="A5" s="26"/>
      <c r="B5" s="26"/>
      <c r="C5" s="26"/>
      <c r="D5" s="26"/>
      <c r="E5" s="26"/>
      <c r="F5" s="26"/>
      <c r="G5" s="26"/>
      <c r="H5" s="172" t="s">
        <v>12</v>
      </c>
      <c r="I5" s="172"/>
      <c r="J5" s="39"/>
      <c r="K5" s="142" t="s">
        <v>13</v>
      </c>
      <c r="L5" s="142"/>
      <c r="M5" s="26"/>
      <c r="N5" s="26"/>
      <c r="O5" s="26"/>
      <c r="P5" s="26"/>
      <c r="Q5" s="26"/>
      <c r="R5" s="26"/>
      <c r="S5" s="26"/>
    </row>
    <row r="6" spans="1:19" x14ac:dyDescent="0.2">
      <c r="A6" s="26"/>
      <c r="B6" s="26"/>
      <c r="C6" s="26"/>
      <c r="D6" s="26"/>
      <c r="E6" s="26"/>
      <c r="F6" s="26"/>
      <c r="G6" s="26"/>
      <c r="H6" s="46" t="s">
        <v>14</v>
      </c>
      <c r="I6" s="173" t="s">
        <v>92</v>
      </c>
      <c r="J6" s="173"/>
      <c r="K6" s="173"/>
      <c r="L6" s="173"/>
      <c r="M6" s="173"/>
      <c r="N6" s="26"/>
      <c r="O6" s="26"/>
      <c r="P6" s="26"/>
      <c r="Q6" s="26"/>
      <c r="R6" s="26"/>
      <c r="S6" s="26"/>
    </row>
    <row r="7" spans="1:19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 t="s">
        <v>15</v>
      </c>
    </row>
    <row r="9" spans="1:19" x14ac:dyDescent="0.2">
      <c r="A9" s="26"/>
      <c r="B9" s="27" t="s">
        <v>16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28" t="s">
        <v>17</v>
      </c>
    </row>
    <row r="10" spans="1:19" x14ac:dyDescent="0.2">
      <c r="A10" s="26"/>
      <c r="B10" s="27" t="s">
        <v>18</v>
      </c>
      <c r="C10" s="142" t="s">
        <v>97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28"/>
    </row>
    <row r="11" spans="1:19" x14ac:dyDescent="0.2">
      <c r="A11" s="26"/>
      <c r="B11" s="27" t="s">
        <v>19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28"/>
    </row>
    <row r="12" spans="1:19" x14ac:dyDescent="0.2">
      <c r="A12" s="26"/>
      <c r="B12" s="27" t="s">
        <v>20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28"/>
    </row>
    <row r="13" spans="1:19" x14ac:dyDescent="0.2">
      <c r="A13" s="26"/>
      <c r="B13" s="27" t="s">
        <v>21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28"/>
    </row>
    <row r="14" spans="1:19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x14ac:dyDescent="0.2">
      <c r="A16" s="26"/>
      <c r="B16" s="143" t="s">
        <v>22</v>
      </c>
      <c r="C16" s="143"/>
      <c r="D16" s="143" t="s">
        <v>23</v>
      </c>
      <c r="E16" s="143" t="s">
        <v>24</v>
      </c>
      <c r="F16" s="143" t="s">
        <v>25</v>
      </c>
      <c r="G16" s="143" t="s">
        <v>26</v>
      </c>
      <c r="H16" s="143" t="s">
        <v>27</v>
      </c>
      <c r="I16" s="146" t="s">
        <v>28</v>
      </c>
      <c r="J16" s="143" t="s">
        <v>29</v>
      </c>
      <c r="K16" s="146" t="s">
        <v>30</v>
      </c>
      <c r="L16" s="146" t="s">
        <v>31</v>
      </c>
      <c r="M16" s="146" t="s">
        <v>32</v>
      </c>
      <c r="N16" s="146"/>
      <c r="O16" s="146" t="s">
        <v>33</v>
      </c>
      <c r="P16" s="153" t="s">
        <v>34</v>
      </c>
      <c r="Q16" s="153"/>
      <c r="R16" s="154" t="s">
        <v>35</v>
      </c>
      <c r="S16" s="154"/>
    </row>
    <row r="17" spans="1:19" x14ac:dyDescent="0.2">
      <c r="A17" s="26"/>
      <c r="B17" s="155"/>
      <c r="C17" s="156"/>
      <c r="D17" s="144"/>
      <c r="E17" s="144"/>
      <c r="F17" s="144"/>
      <c r="G17" s="144"/>
      <c r="H17" s="144"/>
      <c r="I17" s="147"/>
      <c r="J17" s="144"/>
      <c r="K17" s="147"/>
      <c r="L17" s="147"/>
      <c r="M17" s="149"/>
      <c r="N17" s="150"/>
      <c r="O17" s="147"/>
      <c r="P17" s="143" t="s">
        <v>36</v>
      </c>
      <c r="Q17" s="143" t="s">
        <v>37</v>
      </c>
      <c r="R17" s="143" t="s">
        <v>36</v>
      </c>
      <c r="S17" s="143" t="s">
        <v>37</v>
      </c>
    </row>
    <row r="18" spans="1:19" x14ac:dyDescent="0.2">
      <c r="A18" s="26"/>
      <c r="B18" s="157"/>
      <c r="C18" s="158"/>
      <c r="D18" s="145"/>
      <c r="E18" s="145"/>
      <c r="F18" s="145"/>
      <c r="G18" s="145"/>
      <c r="H18" s="145"/>
      <c r="I18" s="148"/>
      <c r="J18" s="145"/>
      <c r="K18" s="148"/>
      <c r="L18" s="148"/>
      <c r="M18" s="151"/>
      <c r="N18" s="152"/>
      <c r="O18" s="148"/>
      <c r="P18" s="145"/>
      <c r="Q18" s="145"/>
      <c r="R18" s="145"/>
      <c r="S18" s="145"/>
    </row>
    <row r="19" spans="1:19" x14ac:dyDescent="0.2">
      <c r="A19" s="26"/>
      <c r="B19" s="159">
        <v>1</v>
      </c>
      <c r="C19" s="159"/>
      <c r="D19" s="159">
        <v>2</v>
      </c>
      <c r="E19" s="159">
        <v>3</v>
      </c>
      <c r="F19" s="159">
        <v>4</v>
      </c>
      <c r="G19" s="159">
        <v>5</v>
      </c>
      <c r="H19" s="159">
        <v>6</v>
      </c>
      <c r="I19" s="159">
        <v>7</v>
      </c>
      <c r="J19" s="159">
        <v>8</v>
      </c>
      <c r="K19" s="159">
        <v>9</v>
      </c>
      <c r="L19" s="159">
        <v>10</v>
      </c>
      <c r="M19" s="159">
        <v>11</v>
      </c>
      <c r="N19" s="159"/>
      <c r="O19" s="159">
        <v>12</v>
      </c>
      <c r="P19" s="29">
        <v>13</v>
      </c>
      <c r="Q19" s="29">
        <v>14</v>
      </c>
      <c r="R19" s="174">
        <v>15</v>
      </c>
      <c r="S19" s="159">
        <v>16</v>
      </c>
    </row>
    <row r="20" spans="1:19" x14ac:dyDescent="0.2">
      <c r="A20" s="26"/>
      <c r="B20" s="176"/>
      <c r="C20" s="177"/>
      <c r="D20" s="160"/>
      <c r="E20" s="160"/>
      <c r="F20" s="160"/>
      <c r="G20" s="160"/>
      <c r="H20" s="160"/>
      <c r="I20" s="160"/>
      <c r="J20" s="160"/>
      <c r="K20" s="160"/>
      <c r="L20" s="160"/>
      <c r="M20" s="176"/>
      <c r="N20" s="177"/>
      <c r="O20" s="160"/>
      <c r="P20" s="30">
        <v>13</v>
      </c>
      <c r="Q20" s="31">
        <v>14</v>
      </c>
      <c r="R20" s="175"/>
      <c r="S20" s="160"/>
    </row>
    <row r="21" spans="1:19" x14ac:dyDescent="0.2">
      <c r="A21" s="26"/>
      <c r="B21" s="164" t="s">
        <v>38</v>
      </c>
      <c r="C21" s="164"/>
      <c r="D21" s="32">
        <v>1</v>
      </c>
      <c r="E21" s="33"/>
      <c r="F21" s="33"/>
      <c r="G21" s="33"/>
      <c r="H21" s="33"/>
      <c r="I21" s="41"/>
      <c r="J21" s="165">
        <v>10395700</v>
      </c>
      <c r="K21" s="165"/>
      <c r="L21" s="42">
        <v>10542083</v>
      </c>
      <c r="M21" s="165">
        <v>10205974.91</v>
      </c>
      <c r="N21" s="165"/>
      <c r="O21" s="42">
        <v>10221888.91</v>
      </c>
      <c r="P21" s="45"/>
      <c r="Q21" s="45"/>
      <c r="R21" s="45"/>
      <c r="S21" s="45"/>
    </row>
    <row r="22" spans="1:19" x14ac:dyDescent="0.2">
      <c r="A22" s="26"/>
      <c r="B22" s="166" t="s">
        <v>39</v>
      </c>
      <c r="C22" s="166"/>
      <c r="D22" s="43"/>
      <c r="E22" s="43"/>
      <c r="F22" s="43"/>
      <c r="G22" s="43"/>
      <c r="H22" s="43"/>
      <c r="I22" s="43"/>
      <c r="J22" s="43"/>
      <c r="K22" s="43"/>
      <c r="L22" s="43"/>
      <c r="M22" s="166"/>
      <c r="N22" s="166"/>
      <c r="O22" s="43"/>
      <c r="P22" s="43"/>
      <c r="Q22" s="43"/>
      <c r="R22" s="43"/>
      <c r="S22" s="43"/>
    </row>
    <row r="23" spans="1:19" x14ac:dyDescent="0.2">
      <c r="A23" s="26"/>
      <c r="B23" s="161" t="s">
        <v>40</v>
      </c>
      <c r="C23" s="161"/>
      <c r="D23" s="43"/>
      <c r="E23" s="43"/>
      <c r="F23" s="43"/>
      <c r="G23" s="34">
        <v>297</v>
      </c>
      <c r="H23" s="34">
        <v>1000</v>
      </c>
      <c r="I23" s="43"/>
      <c r="J23" s="35">
        <v>149200</v>
      </c>
      <c r="K23" s="44"/>
      <c r="L23" s="44"/>
      <c r="M23" s="163"/>
      <c r="N23" s="163"/>
      <c r="O23" s="40">
        <v>15848</v>
      </c>
      <c r="P23" s="44"/>
      <c r="Q23" s="44"/>
      <c r="R23" s="44"/>
      <c r="S23" s="44"/>
    </row>
    <row r="24" spans="1:19" x14ac:dyDescent="0.2">
      <c r="A24" s="26"/>
      <c r="B24" s="161" t="s">
        <v>40</v>
      </c>
      <c r="C24" s="161"/>
      <c r="D24" s="43"/>
      <c r="E24" s="43"/>
      <c r="F24" s="43"/>
      <c r="G24" s="34">
        <v>297</v>
      </c>
      <c r="H24" s="43"/>
      <c r="I24" s="43"/>
      <c r="J24" s="28" t="s">
        <v>93</v>
      </c>
      <c r="K24" s="44"/>
      <c r="L24" s="44"/>
      <c r="M24" s="163"/>
      <c r="N24" s="163"/>
      <c r="O24" s="40">
        <v>66</v>
      </c>
      <c r="P24" s="44"/>
      <c r="Q24" s="44"/>
      <c r="R24" s="44"/>
      <c r="S24" s="44"/>
    </row>
    <row r="25" spans="1:19" x14ac:dyDescent="0.2">
      <c r="A25" s="26"/>
      <c r="B25" s="161" t="s">
        <v>41</v>
      </c>
      <c r="C25" s="161"/>
      <c r="D25" s="43"/>
      <c r="E25" s="43"/>
      <c r="F25" s="43"/>
      <c r="G25" s="34">
        <v>100</v>
      </c>
      <c r="H25" s="34">
        <v>1000</v>
      </c>
      <c r="I25" s="43"/>
      <c r="J25" s="35">
        <v>149800</v>
      </c>
      <c r="K25" s="40">
        <v>10395700</v>
      </c>
      <c r="L25" s="40">
        <v>10542083</v>
      </c>
      <c r="M25" s="162">
        <v>10205974.91</v>
      </c>
      <c r="N25" s="162"/>
      <c r="O25" s="40">
        <v>10205974.91</v>
      </c>
      <c r="P25" s="44"/>
      <c r="Q25" s="44"/>
      <c r="R25" s="44"/>
      <c r="S25" s="44"/>
    </row>
    <row r="26" spans="1:19" x14ac:dyDescent="0.2">
      <c r="A26" s="26"/>
      <c r="B26" s="164" t="s">
        <v>42</v>
      </c>
      <c r="C26" s="164"/>
      <c r="D26" s="32">
        <v>2</v>
      </c>
      <c r="E26" s="33"/>
      <c r="F26" s="33"/>
      <c r="G26" s="33"/>
      <c r="H26" s="33"/>
      <c r="I26" s="41"/>
      <c r="J26" s="33"/>
      <c r="K26" s="42">
        <v>9925700</v>
      </c>
      <c r="L26" s="42">
        <v>10112432</v>
      </c>
      <c r="M26" s="165">
        <v>9780585.5800000001</v>
      </c>
      <c r="N26" s="165"/>
      <c r="O26" s="42">
        <v>10014755.15</v>
      </c>
      <c r="P26" s="42">
        <v>3098.72</v>
      </c>
      <c r="Q26" s="42">
        <v>865024.31</v>
      </c>
      <c r="R26" s="45"/>
      <c r="S26" s="42">
        <v>8077.71</v>
      </c>
    </row>
    <row r="27" spans="1:19" x14ac:dyDescent="0.2">
      <c r="A27" s="26"/>
      <c r="B27" s="166" t="s">
        <v>39</v>
      </c>
      <c r="C27" s="166"/>
      <c r="D27" s="43"/>
      <c r="E27" s="43"/>
      <c r="F27" s="43"/>
      <c r="G27" s="43"/>
      <c r="H27" s="43"/>
      <c r="I27" s="43"/>
      <c r="J27" s="43"/>
      <c r="K27" s="43"/>
      <c r="L27" s="43"/>
      <c r="M27" s="166"/>
      <c r="N27" s="166"/>
      <c r="O27" s="43"/>
      <c r="P27" s="43"/>
      <c r="Q27" s="43"/>
      <c r="R27" s="43"/>
      <c r="S27" s="43"/>
    </row>
    <row r="28" spans="1:19" ht="15" customHeight="1" x14ac:dyDescent="0.2">
      <c r="A28" s="26"/>
      <c r="B28" s="161" t="s">
        <v>43</v>
      </c>
      <c r="C28" s="161"/>
      <c r="D28" s="43"/>
      <c r="E28" s="34">
        <v>8806</v>
      </c>
      <c r="F28" s="36">
        <v>203</v>
      </c>
      <c r="G28" s="34">
        <v>300</v>
      </c>
      <c r="H28" s="43"/>
      <c r="I28" s="43"/>
      <c r="J28" s="35">
        <v>211110</v>
      </c>
      <c r="K28" s="44"/>
      <c r="L28" s="44"/>
      <c r="M28" s="163"/>
      <c r="N28" s="163"/>
      <c r="O28" s="40">
        <v>3421273.67</v>
      </c>
      <c r="P28" s="44"/>
      <c r="Q28" s="44"/>
      <c r="R28" s="44"/>
      <c r="S28" s="44"/>
    </row>
    <row r="29" spans="1:19" ht="21" customHeight="1" x14ac:dyDescent="0.2">
      <c r="A29" s="26"/>
      <c r="B29" s="161" t="s">
        <v>44</v>
      </c>
      <c r="C29" s="161"/>
      <c r="D29" s="43"/>
      <c r="E29" s="34">
        <v>8806</v>
      </c>
      <c r="F29" s="36">
        <v>203</v>
      </c>
      <c r="G29" s="34">
        <v>300</v>
      </c>
      <c r="H29" s="43"/>
      <c r="I29" s="43"/>
      <c r="J29" s="35">
        <v>211120</v>
      </c>
      <c r="K29" s="44"/>
      <c r="L29" s="44"/>
      <c r="M29" s="163"/>
      <c r="N29" s="163"/>
      <c r="O29" s="40">
        <v>1841377.23</v>
      </c>
      <c r="P29" s="44"/>
      <c r="Q29" s="44"/>
      <c r="R29" s="44"/>
      <c r="S29" s="44"/>
    </row>
    <row r="30" spans="1:19" x14ac:dyDescent="0.2">
      <c r="A30" s="26"/>
      <c r="B30" s="161" t="s">
        <v>94</v>
      </c>
      <c r="C30" s="161"/>
      <c r="D30" s="43"/>
      <c r="E30" s="34">
        <v>8806</v>
      </c>
      <c r="F30" s="36">
        <v>203</v>
      </c>
      <c r="G30" s="34">
        <v>300</v>
      </c>
      <c r="H30" s="43"/>
      <c r="I30" s="43"/>
      <c r="J30" s="35">
        <v>211130</v>
      </c>
      <c r="K30" s="44"/>
      <c r="L30" s="44"/>
      <c r="M30" s="163"/>
      <c r="N30" s="163"/>
      <c r="O30" s="40">
        <v>8379</v>
      </c>
      <c r="P30" s="44"/>
      <c r="Q30" s="44"/>
      <c r="R30" s="44"/>
      <c r="S30" s="44"/>
    </row>
    <row r="31" spans="1:19" x14ac:dyDescent="0.2">
      <c r="A31" s="26"/>
      <c r="B31" s="161" t="s">
        <v>45</v>
      </c>
      <c r="C31" s="161"/>
      <c r="D31" s="43"/>
      <c r="E31" s="34">
        <v>8806</v>
      </c>
      <c r="F31" s="36">
        <v>203</v>
      </c>
      <c r="G31" s="34">
        <v>300</v>
      </c>
      <c r="H31" s="43"/>
      <c r="I31" s="43"/>
      <c r="J31" s="35">
        <v>211140</v>
      </c>
      <c r="K31" s="44"/>
      <c r="L31" s="44"/>
      <c r="M31" s="163"/>
      <c r="N31" s="163"/>
      <c r="O31" s="40">
        <v>745825.7</v>
      </c>
      <c r="P31" s="44"/>
      <c r="Q31" s="44"/>
      <c r="R31" s="44"/>
      <c r="S31" s="44"/>
    </row>
    <row r="32" spans="1:19" ht="18.75" customHeight="1" x14ac:dyDescent="0.2">
      <c r="A32" s="26"/>
      <c r="B32" s="161" t="s">
        <v>46</v>
      </c>
      <c r="C32" s="161"/>
      <c r="D32" s="43"/>
      <c r="E32" s="34">
        <v>8806</v>
      </c>
      <c r="F32" s="36">
        <v>203</v>
      </c>
      <c r="G32" s="34">
        <v>300</v>
      </c>
      <c r="H32" s="43"/>
      <c r="I32" s="43"/>
      <c r="J32" s="35">
        <v>211180</v>
      </c>
      <c r="K32" s="40">
        <v>6000000</v>
      </c>
      <c r="L32" s="40">
        <v>6044289</v>
      </c>
      <c r="M32" s="162">
        <v>5989884.4199999999</v>
      </c>
      <c r="N32" s="162"/>
      <c r="O32" s="44"/>
      <c r="P32" s="44"/>
      <c r="Q32" s="40">
        <v>505643.19</v>
      </c>
      <c r="R32" s="44"/>
      <c r="S32" s="44"/>
    </row>
    <row r="33" spans="1:19" ht="17.25" customHeight="1" x14ac:dyDescent="0.2">
      <c r="A33" s="26"/>
      <c r="B33" s="161" t="s">
        <v>47</v>
      </c>
      <c r="C33" s="161"/>
      <c r="D33" s="43"/>
      <c r="E33" s="34">
        <v>8806</v>
      </c>
      <c r="F33" s="36">
        <v>203</v>
      </c>
      <c r="G33" s="34">
        <v>300</v>
      </c>
      <c r="H33" s="43"/>
      <c r="I33" s="43"/>
      <c r="J33" s="35">
        <v>212100</v>
      </c>
      <c r="K33" s="40">
        <v>1380000</v>
      </c>
      <c r="L33" s="40">
        <v>1391001</v>
      </c>
      <c r="M33" s="162">
        <v>1375746.06</v>
      </c>
      <c r="N33" s="162"/>
      <c r="O33" s="40">
        <v>1381949.47</v>
      </c>
      <c r="P33" s="44"/>
      <c r="Q33" s="40">
        <v>116297.92</v>
      </c>
      <c r="R33" s="44"/>
      <c r="S33" s="44"/>
    </row>
    <row r="34" spans="1:19" ht="22.5" customHeight="1" x14ac:dyDescent="0.2">
      <c r="A34" s="26"/>
      <c r="B34" s="161" t="s">
        <v>48</v>
      </c>
      <c r="C34" s="161"/>
      <c r="D34" s="43"/>
      <c r="E34" s="34">
        <v>8806</v>
      </c>
      <c r="F34" s="36">
        <v>203</v>
      </c>
      <c r="G34" s="34">
        <v>300</v>
      </c>
      <c r="H34" s="43"/>
      <c r="I34" s="43"/>
      <c r="J34" s="35">
        <v>212210</v>
      </c>
      <c r="K34" s="40">
        <v>270000</v>
      </c>
      <c r="L34" s="40">
        <v>272152</v>
      </c>
      <c r="M34" s="162">
        <v>269167.82</v>
      </c>
      <c r="N34" s="162"/>
      <c r="O34" s="40">
        <v>269167.82</v>
      </c>
      <c r="P34" s="44"/>
      <c r="Q34" s="44"/>
      <c r="R34" s="44"/>
      <c r="S34" s="44"/>
    </row>
    <row r="35" spans="1:19" ht="21" customHeight="1" x14ac:dyDescent="0.2">
      <c r="A35" s="26"/>
      <c r="B35" s="161" t="s">
        <v>49</v>
      </c>
      <c r="C35" s="161"/>
      <c r="D35" s="43"/>
      <c r="E35" s="34">
        <v>8806</v>
      </c>
      <c r="F35" s="36">
        <v>203</v>
      </c>
      <c r="G35" s="34">
        <v>300</v>
      </c>
      <c r="H35" s="43"/>
      <c r="I35" s="43"/>
      <c r="J35" s="35">
        <v>221140</v>
      </c>
      <c r="K35" s="44"/>
      <c r="L35" s="44"/>
      <c r="M35" s="163"/>
      <c r="N35" s="163"/>
      <c r="O35" s="40">
        <v>2088.91</v>
      </c>
      <c r="P35" s="44"/>
      <c r="Q35" s="44"/>
      <c r="R35" s="44"/>
      <c r="S35" s="44"/>
    </row>
    <row r="36" spans="1:19" ht="21" customHeight="1" x14ac:dyDescent="0.2">
      <c r="A36" s="26"/>
      <c r="B36" s="161" t="s">
        <v>50</v>
      </c>
      <c r="C36" s="161"/>
      <c r="D36" s="43"/>
      <c r="E36" s="34">
        <v>8806</v>
      </c>
      <c r="F36" s="36">
        <v>203</v>
      </c>
      <c r="G36" s="34">
        <v>300</v>
      </c>
      <c r="H36" s="43"/>
      <c r="I36" s="43"/>
      <c r="J36" s="35">
        <v>221150</v>
      </c>
      <c r="K36" s="44"/>
      <c r="L36" s="44"/>
      <c r="M36" s="163"/>
      <c r="N36" s="163"/>
      <c r="O36" s="40">
        <v>4101.8500000000004</v>
      </c>
      <c r="P36" s="44"/>
      <c r="Q36" s="44"/>
      <c r="R36" s="44"/>
      <c r="S36" s="44"/>
    </row>
    <row r="37" spans="1:19" ht="19.5" customHeight="1" x14ac:dyDescent="0.2">
      <c r="A37" s="26"/>
      <c r="B37" s="161" t="s">
        <v>51</v>
      </c>
      <c r="C37" s="161"/>
      <c r="D37" s="43"/>
      <c r="E37" s="34">
        <v>8806</v>
      </c>
      <c r="F37" s="36">
        <v>203</v>
      </c>
      <c r="G37" s="34">
        <v>300</v>
      </c>
      <c r="H37" s="43"/>
      <c r="I37" s="43"/>
      <c r="J37" s="35">
        <v>221160</v>
      </c>
      <c r="K37" s="44"/>
      <c r="L37" s="44"/>
      <c r="M37" s="163"/>
      <c r="N37" s="163"/>
      <c r="O37" s="40">
        <v>6966.93</v>
      </c>
      <c r="P37" s="44"/>
      <c r="Q37" s="44"/>
      <c r="R37" s="44"/>
      <c r="S37" s="44"/>
    </row>
    <row r="38" spans="1:19" ht="21" customHeight="1" x14ac:dyDescent="0.2">
      <c r="A38" s="26"/>
      <c r="B38" s="161" t="s">
        <v>52</v>
      </c>
      <c r="C38" s="161"/>
      <c r="D38" s="43"/>
      <c r="E38" s="34">
        <v>8806</v>
      </c>
      <c r="F38" s="36">
        <v>203</v>
      </c>
      <c r="G38" s="34">
        <v>300</v>
      </c>
      <c r="H38" s="43"/>
      <c r="I38" s="43"/>
      <c r="J38" s="35">
        <v>221170</v>
      </c>
      <c r="K38" s="44"/>
      <c r="L38" s="44"/>
      <c r="M38" s="163"/>
      <c r="N38" s="163"/>
      <c r="O38" s="40">
        <v>9950</v>
      </c>
      <c r="P38" s="44"/>
      <c r="Q38" s="44"/>
      <c r="R38" s="44"/>
      <c r="S38" s="44"/>
    </row>
    <row r="39" spans="1:19" x14ac:dyDescent="0.2">
      <c r="A39" s="26"/>
      <c r="B39" s="161" t="s">
        <v>53</v>
      </c>
      <c r="C39" s="161"/>
      <c r="D39" s="43"/>
      <c r="E39" s="34">
        <v>8806</v>
      </c>
      <c r="F39" s="36">
        <v>203</v>
      </c>
      <c r="G39" s="34">
        <v>300</v>
      </c>
      <c r="H39" s="43"/>
      <c r="I39" s="43"/>
      <c r="J39" s="35">
        <v>222110</v>
      </c>
      <c r="K39" s="40">
        <v>175000</v>
      </c>
      <c r="L39" s="40">
        <v>175000</v>
      </c>
      <c r="M39" s="162">
        <v>135489.79</v>
      </c>
      <c r="N39" s="162"/>
      <c r="O39" s="40">
        <v>154282.96</v>
      </c>
      <c r="P39" s="44"/>
      <c r="Q39" s="40">
        <v>18793.169999999998</v>
      </c>
      <c r="R39" s="44"/>
      <c r="S39" s="44"/>
    </row>
    <row r="40" spans="1:19" x14ac:dyDescent="0.2">
      <c r="A40" s="26"/>
      <c r="B40" s="161" t="s">
        <v>54</v>
      </c>
      <c r="C40" s="161"/>
      <c r="D40" s="43"/>
      <c r="E40" s="34">
        <v>8806</v>
      </c>
      <c r="F40" s="36">
        <v>203</v>
      </c>
      <c r="G40" s="34">
        <v>300</v>
      </c>
      <c r="H40" s="43"/>
      <c r="I40" s="43"/>
      <c r="J40" s="35">
        <v>222130</v>
      </c>
      <c r="K40" s="40">
        <v>453000</v>
      </c>
      <c r="L40" s="40">
        <v>463000</v>
      </c>
      <c r="M40" s="162">
        <v>462998.81</v>
      </c>
      <c r="N40" s="162"/>
      <c r="O40" s="40">
        <v>437734.32</v>
      </c>
      <c r="P40" s="44"/>
      <c r="Q40" s="40">
        <v>98765.88</v>
      </c>
      <c r="R40" s="44"/>
      <c r="S40" s="40">
        <v>7145.21</v>
      </c>
    </row>
    <row r="41" spans="1:19" x14ac:dyDescent="0.2">
      <c r="A41" s="26"/>
      <c r="B41" s="161" t="s">
        <v>55</v>
      </c>
      <c r="C41" s="161"/>
      <c r="D41" s="43"/>
      <c r="E41" s="34">
        <v>8806</v>
      </c>
      <c r="F41" s="36">
        <v>203</v>
      </c>
      <c r="G41" s="34">
        <v>300</v>
      </c>
      <c r="H41" s="43"/>
      <c r="I41" s="43"/>
      <c r="J41" s="35">
        <v>222140</v>
      </c>
      <c r="K41" s="40">
        <v>140000</v>
      </c>
      <c r="L41" s="40">
        <v>170000</v>
      </c>
      <c r="M41" s="162">
        <v>117233.8</v>
      </c>
      <c r="N41" s="162"/>
      <c r="O41" s="40">
        <v>126518.82</v>
      </c>
      <c r="P41" s="44"/>
      <c r="Q41" s="40">
        <v>9285.02</v>
      </c>
      <c r="R41" s="44"/>
      <c r="S41" s="44"/>
    </row>
    <row r="42" spans="1:19" x14ac:dyDescent="0.2">
      <c r="A42" s="26"/>
      <c r="B42" s="161" t="s">
        <v>56</v>
      </c>
      <c r="C42" s="161"/>
      <c r="D42" s="43"/>
      <c r="E42" s="34">
        <v>8806</v>
      </c>
      <c r="F42" s="36">
        <v>203</v>
      </c>
      <c r="G42" s="34">
        <v>300</v>
      </c>
      <c r="H42" s="43"/>
      <c r="I42" s="43"/>
      <c r="J42" s="35">
        <v>222190</v>
      </c>
      <c r="K42" s="40">
        <v>7700</v>
      </c>
      <c r="L42" s="40">
        <v>7700</v>
      </c>
      <c r="M42" s="162">
        <v>7412.07</v>
      </c>
      <c r="N42" s="162"/>
      <c r="O42" s="40">
        <v>7412.07</v>
      </c>
      <c r="P42" s="44"/>
      <c r="Q42" s="40">
        <v>585</v>
      </c>
      <c r="R42" s="44"/>
      <c r="S42" s="44"/>
    </row>
    <row r="43" spans="1:19" x14ac:dyDescent="0.2">
      <c r="A43" s="26"/>
      <c r="B43" s="161" t="s">
        <v>57</v>
      </c>
      <c r="C43" s="161"/>
      <c r="D43" s="43"/>
      <c r="E43" s="34">
        <v>8806</v>
      </c>
      <c r="F43" s="36">
        <v>203</v>
      </c>
      <c r="G43" s="34">
        <v>300</v>
      </c>
      <c r="H43" s="43"/>
      <c r="I43" s="43"/>
      <c r="J43" s="35">
        <v>222210</v>
      </c>
      <c r="K43" s="40">
        <v>10000</v>
      </c>
      <c r="L43" s="40">
        <v>10000</v>
      </c>
      <c r="M43" s="163"/>
      <c r="N43" s="163"/>
      <c r="O43" s="44"/>
      <c r="P43" s="44"/>
      <c r="Q43" s="44"/>
      <c r="R43" s="44"/>
      <c r="S43" s="44"/>
    </row>
    <row r="44" spans="1:19" x14ac:dyDescent="0.2">
      <c r="A44" s="26"/>
      <c r="B44" s="161" t="s">
        <v>58</v>
      </c>
      <c r="C44" s="161"/>
      <c r="D44" s="43"/>
      <c r="E44" s="34">
        <v>8806</v>
      </c>
      <c r="F44" s="36">
        <v>203</v>
      </c>
      <c r="G44" s="34">
        <v>300</v>
      </c>
      <c r="H44" s="43"/>
      <c r="I44" s="43"/>
      <c r="J44" s="35">
        <v>222220</v>
      </c>
      <c r="K44" s="40">
        <v>6200</v>
      </c>
      <c r="L44" s="40">
        <v>6200</v>
      </c>
      <c r="M44" s="162">
        <v>4301.57</v>
      </c>
      <c r="N44" s="162"/>
      <c r="O44" s="40">
        <v>4074.3</v>
      </c>
      <c r="P44" s="44"/>
      <c r="Q44" s="40">
        <v>131.59</v>
      </c>
      <c r="R44" s="44"/>
      <c r="S44" s="44"/>
    </row>
    <row r="45" spans="1:19" x14ac:dyDescent="0.2">
      <c r="A45" s="26"/>
      <c r="B45" s="161" t="s">
        <v>95</v>
      </c>
      <c r="C45" s="161"/>
      <c r="D45" s="43"/>
      <c r="E45" s="34">
        <v>8806</v>
      </c>
      <c r="F45" s="36">
        <v>203</v>
      </c>
      <c r="G45" s="34">
        <v>300</v>
      </c>
      <c r="H45" s="43"/>
      <c r="I45" s="43"/>
      <c r="J45" s="35">
        <v>222300</v>
      </c>
      <c r="K45" s="40">
        <v>351800</v>
      </c>
      <c r="L45" s="40">
        <v>351800</v>
      </c>
      <c r="M45" s="162">
        <v>351718.46</v>
      </c>
      <c r="N45" s="162"/>
      <c r="O45" s="40">
        <v>325671.59999999998</v>
      </c>
      <c r="P45" s="40">
        <v>3098.72</v>
      </c>
      <c r="Q45" s="44"/>
      <c r="R45" s="44"/>
      <c r="S45" s="44"/>
    </row>
    <row r="46" spans="1:19" x14ac:dyDescent="0.2">
      <c r="A46" s="26"/>
      <c r="B46" s="161" t="s">
        <v>59</v>
      </c>
      <c r="C46" s="161"/>
      <c r="D46" s="43"/>
      <c r="E46" s="34">
        <v>8806</v>
      </c>
      <c r="F46" s="36">
        <v>203</v>
      </c>
      <c r="G46" s="34">
        <v>300</v>
      </c>
      <c r="H46" s="43"/>
      <c r="I46" s="43"/>
      <c r="J46" s="35">
        <v>222500</v>
      </c>
      <c r="K46" s="40">
        <v>200000</v>
      </c>
      <c r="L46" s="40">
        <v>218790</v>
      </c>
      <c r="M46" s="162">
        <v>155160.92000000001</v>
      </c>
      <c r="N46" s="162"/>
      <c r="O46" s="40">
        <v>169660.92</v>
      </c>
      <c r="P46" s="44"/>
      <c r="Q46" s="40">
        <v>14500</v>
      </c>
      <c r="R46" s="44"/>
      <c r="S46" s="44"/>
    </row>
    <row r="47" spans="1:19" x14ac:dyDescent="0.2">
      <c r="A47" s="26"/>
      <c r="B47" s="161" t="s">
        <v>60</v>
      </c>
      <c r="C47" s="161"/>
      <c r="D47" s="43"/>
      <c r="E47" s="34">
        <v>8806</v>
      </c>
      <c r="F47" s="36">
        <v>203</v>
      </c>
      <c r="G47" s="34">
        <v>300</v>
      </c>
      <c r="H47" s="43"/>
      <c r="I47" s="43"/>
      <c r="J47" s="35">
        <v>222600</v>
      </c>
      <c r="K47" s="44"/>
      <c r="L47" s="40">
        <v>1600</v>
      </c>
      <c r="M47" s="162">
        <v>1556</v>
      </c>
      <c r="N47" s="162"/>
      <c r="O47" s="40">
        <v>1556</v>
      </c>
      <c r="P47" s="44"/>
      <c r="Q47" s="44"/>
      <c r="R47" s="44"/>
      <c r="S47" s="44"/>
    </row>
    <row r="48" spans="1:19" x14ac:dyDescent="0.2">
      <c r="A48" s="26"/>
      <c r="B48" s="161" t="s">
        <v>61</v>
      </c>
      <c r="C48" s="161"/>
      <c r="D48" s="43"/>
      <c r="E48" s="34">
        <v>8806</v>
      </c>
      <c r="F48" s="36">
        <v>203</v>
      </c>
      <c r="G48" s="34">
        <v>300</v>
      </c>
      <c r="H48" s="43"/>
      <c r="I48" s="43"/>
      <c r="J48" s="35">
        <v>222990</v>
      </c>
      <c r="K48" s="40">
        <v>892000</v>
      </c>
      <c r="L48" s="40">
        <v>960900</v>
      </c>
      <c r="M48" s="162">
        <v>877742.7</v>
      </c>
      <c r="N48" s="162"/>
      <c r="O48" s="40">
        <v>962838</v>
      </c>
      <c r="P48" s="44"/>
      <c r="Q48" s="40">
        <v>98865</v>
      </c>
      <c r="R48" s="44"/>
      <c r="S48" s="40">
        <v>932.5</v>
      </c>
    </row>
    <row r="49" spans="1:19" x14ac:dyDescent="0.2">
      <c r="A49" s="26"/>
      <c r="B49" s="161" t="s">
        <v>62</v>
      </c>
      <c r="C49" s="161"/>
      <c r="D49" s="43"/>
      <c r="E49" s="34">
        <v>8806</v>
      </c>
      <c r="F49" s="36">
        <v>203</v>
      </c>
      <c r="G49" s="34">
        <v>300</v>
      </c>
      <c r="H49" s="43"/>
      <c r="I49" s="43"/>
      <c r="J49" s="35">
        <v>231100</v>
      </c>
      <c r="K49" s="44"/>
      <c r="L49" s="44"/>
      <c r="M49" s="163"/>
      <c r="N49" s="163"/>
      <c r="O49" s="40">
        <v>80505.25</v>
      </c>
      <c r="P49" s="44"/>
      <c r="Q49" s="44"/>
      <c r="R49" s="44"/>
      <c r="S49" s="44"/>
    </row>
    <row r="50" spans="1:19" ht="21" customHeight="1" x14ac:dyDescent="0.2">
      <c r="A50" s="26"/>
      <c r="B50" s="161" t="s">
        <v>63</v>
      </c>
      <c r="C50" s="161"/>
      <c r="D50" s="43"/>
      <c r="E50" s="34">
        <v>8806</v>
      </c>
      <c r="F50" s="36">
        <v>203</v>
      </c>
      <c r="G50" s="34">
        <v>300</v>
      </c>
      <c r="H50" s="43"/>
      <c r="I50" s="43"/>
      <c r="J50" s="35">
        <v>231400</v>
      </c>
      <c r="K50" s="44"/>
      <c r="L50" s="44"/>
      <c r="M50" s="163"/>
      <c r="N50" s="163"/>
      <c r="O50" s="40">
        <v>20646.400000000001</v>
      </c>
      <c r="P50" s="44"/>
      <c r="Q50" s="44"/>
      <c r="R50" s="44"/>
      <c r="S50" s="44"/>
    </row>
    <row r="51" spans="1:19" ht="22.5" customHeight="1" x14ac:dyDescent="0.2">
      <c r="A51" s="26"/>
      <c r="B51" s="161" t="s">
        <v>64</v>
      </c>
      <c r="C51" s="161"/>
      <c r="D51" s="43"/>
      <c r="E51" s="34">
        <v>8806</v>
      </c>
      <c r="F51" s="36">
        <v>203</v>
      </c>
      <c r="G51" s="34">
        <v>300</v>
      </c>
      <c r="H51" s="43"/>
      <c r="I51" s="43"/>
      <c r="J51" s="35">
        <v>273500</v>
      </c>
      <c r="K51" s="40">
        <v>40000</v>
      </c>
      <c r="L51" s="40">
        <v>40000</v>
      </c>
      <c r="M51" s="162">
        <v>32173.16</v>
      </c>
      <c r="N51" s="162"/>
      <c r="O51" s="40">
        <v>32773.93</v>
      </c>
      <c r="P51" s="44"/>
      <c r="Q51" s="40">
        <v>2157.54</v>
      </c>
      <c r="R51" s="44"/>
      <c r="S51" s="44"/>
    </row>
    <row r="52" spans="1:19" x14ac:dyDescent="0.2">
      <c r="A52" s="26"/>
      <c r="B52" s="164" t="s">
        <v>65</v>
      </c>
      <c r="C52" s="164"/>
      <c r="D52" s="37" t="s">
        <v>66</v>
      </c>
      <c r="E52" s="33"/>
      <c r="F52" s="33"/>
      <c r="G52" s="33"/>
      <c r="H52" s="33"/>
      <c r="I52" s="41"/>
      <c r="J52" s="33"/>
      <c r="K52" s="42">
        <v>470000</v>
      </c>
      <c r="L52" s="42">
        <v>429651</v>
      </c>
      <c r="M52" s="165">
        <v>425389.33</v>
      </c>
      <c r="N52" s="165"/>
      <c r="O52" s="42">
        <v>207133.76</v>
      </c>
      <c r="P52" s="37" t="s">
        <v>67</v>
      </c>
      <c r="Q52" s="37" t="s">
        <v>67</v>
      </c>
      <c r="R52" s="37" t="s">
        <v>67</v>
      </c>
      <c r="S52" s="37" t="s">
        <v>67</v>
      </c>
    </row>
    <row r="53" spans="1:19" x14ac:dyDescent="0.2">
      <c r="A53" s="26"/>
      <c r="B53" s="164" t="s">
        <v>68</v>
      </c>
      <c r="C53" s="164"/>
      <c r="D53" s="32">
        <v>4</v>
      </c>
      <c r="E53" s="33"/>
      <c r="F53" s="33"/>
      <c r="G53" s="33"/>
      <c r="H53" s="33"/>
      <c r="I53" s="41"/>
      <c r="J53" s="33"/>
      <c r="K53" s="42">
        <v>470000</v>
      </c>
      <c r="L53" s="42">
        <v>429651</v>
      </c>
      <c r="M53" s="165">
        <v>406708.11</v>
      </c>
      <c r="N53" s="165"/>
      <c r="O53" s="45"/>
      <c r="P53" s="45"/>
      <c r="Q53" s="45"/>
      <c r="R53" s="45"/>
      <c r="S53" s="45"/>
    </row>
    <row r="54" spans="1:19" x14ac:dyDescent="0.2">
      <c r="A54" s="26"/>
      <c r="B54" s="166" t="s">
        <v>39</v>
      </c>
      <c r="C54" s="166"/>
      <c r="D54" s="43"/>
      <c r="E54" s="43"/>
      <c r="F54" s="43"/>
      <c r="G54" s="43"/>
      <c r="H54" s="43"/>
      <c r="I54" s="43"/>
      <c r="J54" s="43"/>
      <c r="K54" s="43"/>
      <c r="L54" s="43"/>
      <c r="M54" s="166"/>
      <c r="N54" s="166"/>
      <c r="O54" s="43"/>
      <c r="P54" s="43"/>
      <c r="Q54" s="43"/>
      <c r="R54" s="43"/>
      <c r="S54" s="43"/>
    </row>
    <row r="55" spans="1:19" x14ac:dyDescent="0.2">
      <c r="A55" s="26"/>
      <c r="B55" s="161" t="s">
        <v>69</v>
      </c>
      <c r="C55" s="161"/>
      <c r="D55" s="43"/>
      <c r="E55" s="34">
        <v>8806</v>
      </c>
      <c r="F55" s="36">
        <v>203</v>
      </c>
      <c r="G55" s="34">
        <v>300</v>
      </c>
      <c r="H55" s="43"/>
      <c r="I55" s="43" t="s">
        <v>70</v>
      </c>
      <c r="J55" s="35">
        <v>311120</v>
      </c>
      <c r="K55" s="40">
        <v>200000</v>
      </c>
      <c r="L55" s="40">
        <v>201804</v>
      </c>
      <c r="M55" s="162">
        <v>200687.01</v>
      </c>
      <c r="N55" s="162"/>
      <c r="O55" s="44"/>
      <c r="P55" s="44"/>
      <c r="Q55" s="44"/>
      <c r="R55" s="44"/>
      <c r="S55" s="44"/>
    </row>
    <row r="56" spans="1:19" ht="17.25" customHeight="1" x14ac:dyDescent="0.2">
      <c r="A56" s="26"/>
      <c r="B56" s="161" t="s">
        <v>71</v>
      </c>
      <c r="C56" s="161"/>
      <c r="D56" s="43"/>
      <c r="E56" s="34">
        <v>8806</v>
      </c>
      <c r="F56" s="36">
        <v>203</v>
      </c>
      <c r="G56" s="34">
        <v>300</v>
      </c>
      <c r="H56" s="43"/>
      <c r="I56" s="43" t="s">
        <v>70</v>
      </c>
      <c r="J56" s="35">
        <v>314110</v>
      </c>
      <c r="K56" s="40">
        <v>50000</v>
      </c>
      <c r="L56" s="40">
        <v>88778</v>
      </c>
      <c r="M56" s="162">
        <v>88778</v>
      </c>
      <c r="N56" s="162"/>
      <c r="O56" s="44"/>
      <c r="P56" s="44"/>
      <c r="Q56" s="44"/>
      <c r="R56" s="44"/>
      <c r="S56" s="44"/>
    </row>
    <row r="57" spans="1:19" ht="24.75" customHeight="1" x14ac:dyDescent="0.2">
      <c r="A57" s="26"/>
      <c r="B57" s="161" t="s">
        <v>91</v>
      </c>
      <c r="C57" s="161"/>
      <c r="D57" s="43"/>
      <c r="E57" s="34">
        <v>8806</v>
      </c>
      <c r="F57" s="36">
        <v>203</v>
      </c>
      <c r="G57" s="34">
        <v>300</v>
      </c>
      <c r="H57" s="43"/>
      <c r="I57" s="43" t="s">
        <v>70</v>
      </c>
      <c r="J57" s="35">
        <v>316110</v>
      </c>
      <c r="K57" s="40">
        <v>50000</v>
      </c>
      <c r="L57" s="40">
        <v>87000</v>
      </c>
      <c r="M57" s="162">
        <v>87000</v>
      </c>
      <c r="N57" s="162"/>
      <c r="O57" s="44"/>
      <c r="P57" s="44"/>
      <c r="Q57" s="44"/>
      <c r="R57" s="44"/>
      <c r="S57" s="44"/>
    </row>
    <row r="58" spans="1:19" x14ac:dyDescent="0.2">
      <c r="A58" s="26"/>
      <c r="B58" s="161" t="s">
        <v>72</v>
      </c>
      <c r="C58" s="161"/>
      <c r="D58" s="43"/>
      <c r="E58" s="34">
        <v>8806</v>
      </c>
      <c r="F58" s="36">
        <v>203</v>
      </c>
      <c r="G58" s="34">
        <v>300</v>
      </c>
      <c r="H58" s="43"/>
      <c r="I58" s="43" t="s">
        <v>70</v>
      </c>
      <c r="J58" s="35">
        <v>332110</v>
      </c>
      <c r="K58" s="40">
        <v>20000</v>
      </c>
      <c r="L58" s="40">
        <v>4224</v>
      </c>
      <c r="M58" s="163"/>
      <c r="N58" s="163"/>
      <c r="O58" s="44"/>
      <c r="P58" s="44"/>
      <c r="Q58" s="44"/>
      <c r="R58" s="44"/>
      <c r="S58" s="44"/>
    </row>
    <row r="59" spans="1:19" ht="21.75" customHeight="1" x14ac:dyDescent="0.2">
      <c r="A59" s="26"/>
      <c r="B59" s="161" t="s">
        <v>73</v>
      </c>
      <c r="C59" s="161"/>
      <c r="D59" s="43"/>
      <c r="E59" s="34">
        <v>8806</v>
      </c>
      <c r="F59" s="36">
        <v>203</v>
      </c>
      <c r="G59" s="34">
        <v>300</v>
      </c>
      <c r="H59" s="43"/>
      <c r="I59" s="43" t="s">
        <v>70</v>
      </c>
      <c r="J59" s="35">
        <v>335110</v>
      </c>
      <c r="K59" s="40">
        <v>50000</v>
      </c>
      <c r="L59" s="40">
        <v>19000</v>
      </c>
      <c r="M59" s="162">
        <v>4056</v>
      </c>
      <c r="N59" s="162"/>
      <c r="O59" s="44"/>
      <c r="P59" s="44"/>
      <c r="Q59" s="44"/>
      <c r="R59" s="44"/>
      <c r="S59" s="44"/>
    </row>
    <row r="60" spans="1:19" ht="22.5" customHeight="1" x14ac:dyDescent="0.2">
      <c r="A60" s="26"/>
      <c r="B60" s="161" t="s">
        <v>74</v>
      </c>
      <c r="C60" s="161"/>
      <c r="D60" s="43"/>
      <c r="E60" s="34">
        <v>8806</v>
      </c>
      <c r="F60" s="36">
        <v>203</v>
      </c>
      <c r="G60" s="34">
        <v>300</v>
      </c>
      <c r="H60" s="43"/>
      <c r="I60" s="43" t="s">
        <v>70</v>
      </c>
      <c r="J60" s="35">
        <v>336110</v>
      </c>
      <c r="K60" s="40">
        <v>50000</v>
      </c>
      <c r="L60" s="40">
        <v>18895</v>
      </c>
      <c r="M60" s="162">
        <v>16237.1</v>
      </c>
      <c r="N60" s="162"/>
      <c r="O60" s="44"/>
      <c r="P60" s="44"/>
      <c r="Q60" s="44"/>
      <c r="R60" s="44"/>
      <c r="S60" s="44"/>
    </row>
    <row r="61" spans="1:19" ht="20.25" customHeight="1" x14ac:dyDescent="0.2">
      <c r="A61" s="26"/>
      <c r="B61" s="161" t="s">
        <v>75</v>
      </c>
      <c r="C61" s="161"/>
      <c r="D61" s="43"/>
      <c r="E61" s="34">
        <v>8806</v>
      </c>
      <c r="F61" s="36">
        <v>203</v>
      </c>
      <c r="G61" s="34">
        <v>300</v>
      </c>
      <c r="H61" s="43"/>
      <c r="I61" s="43" t="s">
        <v>70</v>
      </c>
      <c r="J61" s="35">
        <v>337110</v>
      </c>
      <c r="K61" s="40">
        <v>50000</v>
      </c>
      <c r="L61" s="40">
        <v>9950</v>
      </c>
      <c r="M61" s="162">
        <v>9950</v>
      </c>
      <c r="N61" s="162"/>
      <c r="O61" s="44"/>
      <c r="P61" s="44"/>
      <c r="Q61" s="44"/>
      <c r="R61" s="44"/>
      <c r="S61" s="44"/>
    </row>
    <row r="62" spans="1:19" x14ac:dyDescent="0.2">
      <c r="A62" s="26"/>
      <c r="B62" s="164" t="s">
        <v>76</v>
      </c>
      <c r="C62" s="164"/>
      <c r="D62" s="37" t="s">
        <v>77</v>
      </c>
      <c r="E62" s="33"/>
      <c r="F62" s="33"/>
      <c r="G62" s="33"/>
      <c r="H62" s="33"/>
      <c r="I62" s="41"/>
      <c r="J62" s="33"/>
      <c r="K62" s="45"/>
      <c r="L62" s="45"/>
      <c r="M62" s="165">
        <v>18681.22</v>
      </c>
      <c r="N62" s="165"/>
      <c r="O62" s="42">
        <v>207133.76</v>
      </c>
      <c r="P62" s="37" t="s">
        <v>67</v>
      </c>
      <c r="Q62" s="37" t="s">
        <v>67</v>
      </c>
      <c r="R62" s="37" t="s">
        <v>67</v>
      </c>
      <c r="S62" s="37" t="s">
        <v>67</v>
      </c>
    </row>
    <row r="63" spans="1:19" x14ac:dyDescent="0.2">
      <c r="A63" s="26"/>
      <c r="B63" s="164" t="s">
        <v>78</v>
      </c>
      <c r="C63" s="164"/>
      <c r="D63" s="32">
        <v>6</v>
      </c>
      <c r="E63" s="33"/>
      <c r="F63" s="33"/>
      <c r="G63" s="33"/>
      <c r="H63" s="33"/>
      <c r="I63" s="41"/>
      <c r="J63" s="33"/>
      <c r="K63" s="45"/>
      <c r="L63" s="45"/>
      <c r="M63" s="167"/>
      <c r="N63" s="167"/>
      <c r="O63" s="45"/>
      <c r="P63" s="37" t="s">
        <v>67</v>
      </c>
      <c r="Q63" s="37" t="s">
        <v>67</v>
      </c>
      <c r="R63" s="37" t="s">
        <v>67</v>
      </c>
      <c r="S63" s="37" t="s">
        <v>67</v>
      </c>
    </row>
    <row r="64" spans="1:19" x14ac:dyDescent="0.2">
      <c r="A64" s="26"/>
      <c r="B64" s="166" t="s">
        <v>39</v>
      </c>
      <c r="C64" s="166"/>
      <c r="D64" s="43"/>
      <c r="E64" s="43"/>
      <c r="F64" s="43"/>
      <c r="G64" s="43"/>
      <c r="H64" s="43"/>
      <c r="I64" s="43"/>
      <c r="J64" s="43"/>
      <c r="K64" s="43"/>
      <c r="L64" s="43"/>
      <c r="M64" s="166"/>
      <c r="N64" s="166"/>
      <c r="O64" s="43"/>
      <c r="P64" s="43"/>
      <c r="Q64" s="43"/>
      <c r="R64" s="43"/>
      <c r="S64" s="43"/>
    </row>
    <row r="65" spans="1:19" x14ac:dyDescent="0.2">
      <c r="A65" s="26"/>
      <c r="B65" s="164" t="s">
        <v>79</v>
      </c>
      <c r="C65" s="164"/>
      <c r="D65" s="32">
        <v>7</v>
      </c>
      <c r="E65" s="33"/>
      <c r="F65" s="33"/>
      <c r="G65" s="33"/>
      <c r="H65" s="33"/>
      <c r="I65" s="41"/>
      <c r="J65" s="33"/>
      <c r="K65" s="45"/>
      <c r="L65" s="45"/>
      <c r="M65" s="167"/>
      <c r="N65" s="167"/>
      <c r="O65" s="45"/>
      <c r="P65" s="37" t="s">
        <v>67</v>
      </c>
      <c r="Q65" s="37" t="s">
        <v>67</v>
      </c>
      <c r="R65" s="37" t="s">
        <v>67</v>
      </c>
      <c r="S65" s="37" t="s">
        <v>67</v>
      </c>
    </row>
    <row r="66" spans="1:19" x14ac:dyDescent="0.2">
      <c r="A66" s="26"/>
      <c r="B66" s="164" t="s">
        <v>80</v>
      </c>
      <c r="C66" s="164"/>
      <c r="D66" s="32">
        <v>8</v>
      </c>
      <c r="E66" s="33"/>
      <c r="F66" s="33"/>
      <c r="G66" s="33"/>
      <c r="H66" s="33"/>
      <c r="I66" s="41"/>
      <c r="J66" s="33"/>
      <c r="K66" s="45"/>
      <c r="L66" s="45"/>
      <c r="M66" s="165">
        <v>-18681.22</v>
      </c>
      <c r="N66" s="165"/>
      <c r="O66" s="42">
        <v>207133.76</v>
      </c>
      <c r="P66" s="37" t="s">
        <v>67</v>
      </c>
      <c r="Q66" s="37" t="s">
        <v>67</v>
      </c>
      <c r="R66" s="37" t="s">
        <v>67</v>
      </c>
      <c r="S66" s="37" t="s">
        <v>67</v>
      </c>
    </row>
    <row r="67" spans="1:19" x14ac:dyDescent="0.2">
      <c r="A67" s="26"/>
      <c r="B67" s="164" t="s">
        <v>81</v>
      </c>
      <c r="C67" s="164"/>
      <c r="D67" s="32">
        <v>9</v>
      </c>
      <c r="E67" s="33"/>
      <c r="F67" s="33"/>
      <c r="G67" s="33"/>
      <c r="H67" s="33"/>
      <c r="I67" s="41"/>
      <c r="J67" s="33"/>
      <c r="K67" s="45"/>
      <c r="L67" s="45"/>
      <c r="M67" s="167"/>
      <c r="N67" s="167"/>
      <c r="O67" s="42">
        <v>2988169</v>
      </c>
      <c r="P67" s="37" t="s">
        <v>67</v>
      </c>
      <c r="Q67" s="37" t="s">
        <v>67</v>
      </c>
      <c r="R67" s="37" t="s">
        <v>67</v>
      </c>
      <c r="S67" s="37" t="s">
        <v>67</v>
      </c>
    </row>
    <row r="68" spans="1:19" x14ac:dyDescent="0.2">
      <c r="A68" s="26"/>
      <c r="B68" s="170" t="s">
        <v>82</v>
      </c>
      <c r="C68" s="170"/>
      <c r="D68" s="38">
        <v>10</v>
      </c>
      <c r="E68" s="33"/>
      <c r="F68" s="33"/>
      <c r="G68" s="33"/>
      <c r="H68" s="33"/>
      <c r="I68" s="41"/>
      <c r="J68" s="33"/>
      <c r="K68" s="41"/>
      <c r="L68" s="41"/>
      <c r="M68" s="165">
        <v>-18681.22</v>
      </c>
      <c r="N68" s="165"/>
      <c r="O68" s="42">
        <v>-18681.22</v>
      </c>
      <c r="P68" s="37" t="s">
        <v>67</v>
      </c>
      <c r="Q68" s="37" t="s">
        <v>67</v>
      </c>
      <c r="R68" s="37" t="s">
        <v>67</v>
      </c>
      <c r="S68" s="37" t="s">
        <v>67</v>
      </c>
    </row>
    <row r="69" spans="1:19" x14ac:dyDescent="0.2">
      <c r="A69" s="26"/>
      <c r="B69" s="164" t="s">
        <v>83</v>
      </c>
      <c r="C69" s="164"/>
      <c r="D69" s="32">
        <v>11</v>
      </c>
      <c r="E69" s="33"/>
      <c r="F69" s="33"/>
      <c r="G69" s="33"/>
      <c r="H69" s="33"/>
      <c r="I69" s="41"/>
      <c r="J69" s="33"/>
      <c r="K69" s="45"/>
      <c r="L69" s="45"/>
      <c r="M69" s="167"/>
      <c r="N69" s="167"/>
      <c r="O69" s="42">
        <v>3176621.54</v>
      </c>
      <c r="P69" s="37" t="s">
        <v>67</v>
      </c>
      <c r="Q69" s="37" t="s">
        <v>67</v>
      </c>
      <c r="R69" s="37" t="s">
        <v>67</v>
      </c>
      <c r="S69" s="37" t="s">
        <v>67</v>
      </c>
    </row>
    <row r="70" spans="1:19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x14ac:dyDescent="0.2">
      <c r="A71" s="26"/>
      <c r="B71" s="168" t="s">
        <v>84</v>
      </c>
      <c r="C71" s="168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x14ac:dyDescent="0.2">
      <c r="A73" s="26"/>
      <c r="B73" s="26"/>
      <c r="C73" s="26"/>
      <c r="D73" s="26"/>
      <c r="E73" s="169" t="s">
        <v>85</v>
      </c>
      <c r="F73" s="169"/>
      <c r="G73" s="169"/>
      <c r="H73" s="169"/>
      <c r="I73" s="169"/>
      <c r="J73" s="39"/>
      <c r="K73" s="142" t="s">
        <v>96</v>
      </c>
      <c r="L73" s="142"/>
      <c r="M73" s="142"/>
      <c r="N73" s="26"/>
      <c r="O73" s="142"/>
      <c r="P73" s="142"/>
      <c r="Q73" s="142"/>
      <c r="R73" s="26"/>
      <c r="S73" s="26"/>
    </row>
    <row r="74" spans="1:19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178" t="s">
        <v>86</v>
      </c>
      <c r="L74" s="178"/>
      <c r="M74" s="178"/>
      <c r="N74" s="26"/>
      <c r="O74" s="178" t="s">
        <v>87</v>
      </c>
      <c r="P74" s="178"/>
      <c r="Q74" s="178"/>
      <c r="R74" s="26"/>
      <c r="S74" s="26"/>
    </row>
    <row r="75" spans="1:19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x14ac:dyDescent="0.2">
      <c r="A76" s="26"/>
      <c r="B76" s="26"/>
      <c r="C76" s="26"/>
      <c r="D76" s="26"/>
      <c r="E76" s="179" t="s">
        <v>88</v>
      </c>
      <c r="F76" s="179"/>
      <c r="G76" s="179"/>
      <c r="H76" s="179"/>
      <c r="I76" s="179"/>
      <c r="J76" s="39"/>
      <c r="K76" s="142" t="s">
        <v>89</v>
      </c>
      <c r="L76" s="142"/>
      <c r="M76" s="142"/>
      <c r="N76" s="26"/>
      <c r="O76" s="142"/>
      <c r="P76" s="142"/>
      <c r="Q76" s="142"/>
      <c r="R76" s="26"/>
      <c r="S76" s="26"/>
    </row>
    <row r="77" spans="1:19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178" t="s">
        <v>86</v>
      </c>
      <c r="L77" s="178"/>
      <c r="M77" s="178"/>
      <c r="N77" s="26"/>
      <c r="O77" s="178" t="s">
        <v>87</v>
      </c>
      <c r="P77" s="178"/>
      <c r="Q77" s="178"/>
      <c r="R77" s="26"/>
      <c r="S77" s="26"/>
    </row>
    <row r="78" spans="1:19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x14ac:dyDescent="0.2">
      <c r="A79" s="26"/>
      <c r="B79" s="26"/>
      <c r="C79" s="26"/>
      <c r="D79" s="26"/>
      <c r="E79" s="169" t="s">
        <v>90</v>
      </c>
      <c r="F79" s="169"/>
      <c r="G79" s="169"/>
      <c r="H79" s="169"/>
      <c r="I79" s="169"/>
      <c r="J79" s="39"/>
      <c r="K79" s="142"/>
      <c r="L79" s="142"/>
      <c r="M79" s="142"/>
      <c r="N79" s="26"/>
      <c r="O79" s="142"/>
      <c r="P79" s="142"/>
      <c r="Q79" s="142"/>
      <c r="R79" s="26"/>
      <c r="S79" s="26"/>
    </row>
    <row r="80" spans="1:19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178" t="s">
        <v>86</v>
      </c>
      <c r="L80" s="178"/>
      <c r="M80" s="178"/>
      <c r="N80" s="26"/>
      <c r="O80" s="178" t="s">
        <v>87</v>
      </c>
      <c r="P80" s="178"/>
      <c r="Q80" s="178"/>
      <c r="R80" s="26"/>
      <c r="S80" s="26"/>
    </row>
    <row r="81" spans="1:19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</sheetData>
  <mergeCells count="158">
    <mergeCell ref="B24:C24"/>
    <mergeCell ref="O80:Q80"/>
    <mergeCell ref="O73:Q73"/>
    <mergeCell ref="K74:M74"/>
    <mergeCell ref="O74:Q74"/>
    <mergeCell ref="E76:I76"/>
    <mergeCell ref="K76:M76"/>
    <mergeCell ref="O76:Q76"/>
    <mergeCell ref="K77:M77"/>
    <mergeCell ref="O77:Q77"/>
    <mergeCell ref="E79:I79"/>
    <mergeCell ref="K79:M79"/>
    <mergeCell ref="O79:Q79"/>
    <mergeCell ref="K80:M80"/>
    <mergeCell ref="B36:C36"/>
    <mergeCell ref="M36:N36"/>
    <mergeCell ref="B37:C37"/>
    <mergeCell ref="M37:N37"/>
    <mergeCell ref="B38:C38"/>
    <mergeCell ref="M38:N38"/>
    <mergeCell ref="B25:C25"/>
    <mergeCell ref="M25:N25"/>
    <mergeCell ref="B26:C26"/>
    <mergeCell ref="M26:N26"/>
    <mergeCell ref="O19:O20"/>
    <mergeCell ref="R19:R20"/>
    <mergeCell ref="S19:S20"/>
    <mergeCell ref="B21:C21"/>
    <mergeCell ref="J21:K21"/>
    <mergeCell ref="M21:N21"/>
    <mergeCell ref="B22:C22"/>
    <mergeCell ref="M22:N22"/>
    <mergeCell ref="B23:C23"/>
    <mergeCell ref="M23:N23"/>
    <mergeCell ref="H19:H20"/>
    <mergeCell ref="I19:I20"/>
    <mergeCell ref="J19:J20"/>
    <mergeCell ref="K19:K20"/>
    <mergeCell ref="L19:L20"/>
    <mergeCell ref="M19:N20"/>
    <mergeCell ref="B19:C20"/>
    <mergeCell ref="D19:D20"/>
    <mergeCell ref="E19:E20"/>
    <mergeCell ref="F19:F20"/>
    <mergeCell ref="R1:S1"/>
    <mergeCell ref="R2:S2"/>
    <mergeCell ref="B4:S4"/>
    <mergeCell ref="H5:I5"/>
    <mergeCell ref="K5:L5"/>
    <mergeCell ref="I6:M6"/>
    <mergeCell ref="C9:R9"/>
    <mergeCell ref="C10:R10"/>
    <mergeCell ref="C11:R11"/>
    <mergeCell ref="B71:C71"/>
    <mergeCell ref="E73:I73"/>
    <mergeCell ref="K73:M73"/>
    <mergeCell ref="B65:C65"/>
    <mergeCell ref="M65:N65"/>
    <mergeCell ref="B66:C66"/>
    <mergeCell ref="M66:N66"/>
    <mergeCell ref="B67:C67"/>
    <mergeCell ref="M67:N67"/>
    <mergeCell ref="B68:C68"/>
    <mergeCell ref="M68:N68"/>
    <mergeCell ref="B69:C69"/>
    <mergeCell ref="M69:N69"/>
    <mergeCell ref="B64:C64"/>
    <mergeCell ref="M64:N64"/>
    <mergeCell ref="B53:C53"/>
    <mergeCell ref="M53:N53"/>
    <mergeCell ref="B54:C54"/>
    <mergeCell ref="M54:N54"/>
    <mergeCell ref="B55:C55"/>
    <mergeCell ref="M55:N55"/>
    <mergeCell ref="B56:C56"/>
    <mergeCell ref="M56:N56"/>
    <mergeCell ref="B57:C57"/>
    <mergeCell ref="M57:N57"/>
    <mergeCell ref="B58:C58"/>
    <mergeCell ref="M58:N58"/>
    <mergeCell ref="B59:C59"/>
    <mergeCell ref="M59:N59"/>
    <mergeCell ref="B60:C60"/>
    <mergeCell ref="M60:N60"/>
    <mergeCell ref="B61:C61"/>
    <mergeCell ref="M61:N61"/>
    <mergeCell ref="B62:C62"/>
    <mergeCell ref="M62:N62"/>
    <mergeCell ref="B63:C63"/>
    <mergeCell ref="M63:N63"/>
    <mergeCell ref="B52:C52"/>
    <mergeCell ref="M52:N52"/>
    <mergeCell ref="B41:C41"/>
    <mergeCell ref="M41:N41"/>
    <mergeCell ref="B42:C42"/>
    <mergeCell ref="M42:N42"/>
    <mergeCell ref="B43:C43"/>
    <mergeCell ref="M43:N43"/>
    <mergeCell ref="B44:C44"/>
    <mergeCell ref="M44:N44"/>
    <mergeCell ref="B45:C45"/>
    <mergeCell ref="M45:N45"/>
    <mergeCell ref="B46:C46"/>
    <mergeCell ref="M46:N46"/>
    <mergeCell ref="B47:C47"/>
    <mergeCell ref="M47:N47"/>
    <mergeCell ref="B48:C48"/>
    <mergeCell ref="M48:N48"/>
    <mergeCell ref="B49:C49"/>
    <mergeCell ref="M49:N49"/>
    <mergeCell ref="B50:C50"/>
    <mergeCell ref="M50:N50"/>
    <mergeCell ref="B51:C51"/>
    <mergeCell ref="M51:N51"/>
    <mergeCell ref="G19:G20"/>
    <mergeCell ref="B39:C39"/>
    <mergeCell ref="M39:N39"/>
    <mergeCell ref="B40:C40"/>
    <mergeCell ref="M40:N40"/>
    <mergeCell ref="B29:C29"/>
    <mergeCell ref="M29:N29"/>
    <mergeCell ref="B30:C30"/>
    <mergeCell ref="M30:N30"/>
    <mergeCell ref="B31:C31"/>
    <mergeCell ref="M31:N31"/>
    <mergeCell ref="B32:C32"/>
    <mergeCell ref="M32:N32"/>
    <mergeCell ref="B33:C33"/>
    <mergeCell ref="M33:N33"/>
    <mergeCell ref="B34:C34"/>
    <mergeCell ref="M24:N24"/>
    <mergeCell ref="M34:N34"/>
    <mergeCell ref="B35:C35"/>
    <mergeCell ref="M35:N35"/>
    <mergeCell ref="B27:C27"/>
    <mergeCell ref="M27:N27"/>
    <mergeCell ref="B28:C28"/>
    <mergeCell ref="M28:N28"/>
    <mergeCell ref="C12:R12"/>
    <mergeCell ref="C13:R13"/>
    <mergeCell ref="G16:G18"/>
    <mergeCell ref="H16:H18"/>
    <mergeCell ref="I16:I18"/>
    <mergeCell ref="J16:J18"/>
    <mergeCell ref="K16:K18"/>
    <mergeCell ref="L16:L18"/>
    <mergeCell ref="M16:N18"/>
    <mergeCell ref="O16:O18"/>
    <mergeCell ref="P16:Q16"/>
    <mergeCell ref="R16:S16"/>
    <mergeCell ref="P17:P18"/>
    <mergeCell ref="Q17:Q18"/>
    <mergeCell ref="R17:R18"/>
    <mergeCell ref="S17:S18"/>
    <mergeCell ref="B16:C18"/>
    <mergeCell ref="D16:D18"/>
    <mergeCell ref="E16:E18"/>
    <mergeCell ref="F16:F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7" sqref="M27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workbookViewId="0">
      <selection activeCell="W26" sqref="W26"/>
    </sheetView>
  </sheetViews>
  <sheetFormatPr defaultRowHeight="12.75" x14ac:dyDescent="0.2"/>
  <cols>
    <col min="2" max="2" width="16" customWidth="1"/>
    <col min="10" max="10" width="13.42578125" customWidth="1"/>
    <col min="11" max="11" width="13.7109375" customWidth="1"/>
    <col min="13" max="13" width="5.85546875" customWidth="1"/>
    <col min="14" max="14" width="12.140625" customWidth="1"/>
  </cols>
  <sheetData>
    <row r="1" spans="1:18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10" t="s">
        <v>98</v>
      </c>
      <c r="R1" s="210"/>
    </row>
    <row r="2" spans="1:18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211" t="s">
        <v>9</v>
      </c>
      <c r="R2" s="211"/>
    </row>
    <row r="3" spans="1:18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211" t="s">
        <v>10</v>
      </c>
      <c r="R3" s="211"/>
    </row>
    <row r="4" spans="1:18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2">
      <c r="A5" s="212" t="s">
        <v>11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</row>
    <row r="6" spans="1:18" x14ac:dyDescent="0.2">
      <c r="A6" s="47"/>
      <c r="B6" s="47"/>
      <c r="C6" s="47"/>
      <c r="D6" s="47"/>
      <c r="E6" s="47"/>
      <c r="F6" s="47"/>
      <c r="G6" s="212" t="s">
        <v>12</v>
      </c>
      <c r="H6" s="212"/>
      <c r="I6" s="48"/>
      <c r="J6" s="183" t="s">
        <v>13</v>
      </c>
      <c r="K6" s="183"/>
      <c r="L6" s="47"/>
      <c r="M6" s="47"/>
      <c r="N6" s="47"/>
      <c r="O6" s="47"/>
      <c r="P6" s="47"/>
      <c r="Q6" s="47"/>
      <c r="R6" s="47"/>
    </row>
    <row r="7" spans="1:18" x14ac:dyDescent="0.2">
      <c r="A7" s="47"/>
      <c r="B7" s="47"/>
      <c r="C7" s="47"/>
      <c r="D7" s="47"/>
      <c r="E7" s="47"/>
      <c r="F7" s="47"/>
      <c r="G7" s="49" t="s">
        <v>14</v>
      </c>
      <c r="H7" s="217" t="s">
        <v>99</v>
      </c>
      <c r="I7" s="217"/>
      <c r="J7" s="217"/>
      <c r="K7" s="217"/>
      <c r="L7" s="217"/>
      <c r="M7" s="47"/>
      <c r="N7" s="47"/>
      <c r="O7" s="47"/>
      <c r="P7" s="47"/>
      <c r="Q7" s="47"/>
      <c r="R7" s="47"/>
    </row>
    <row r="8" spans="1:18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50" t="s">
        <v>15</v>
      </c>
    </row>
    <row r="10" spans="1:18" x14ac:dyDescent="0.2">
      <c r="A10" s="50" t="s">
        <v>16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51" t="s">
        <v>17</v>
      </c>
    </row>
    <row r="11" spans="1:18" x14ac:dyDescent="0.2">
      <c r="A11" s="50" t="s">
        <v>18</v>
      </c>
      <c r="B11" s="183" t="s">
        <v>100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51"/>
    </row>
    <row r="12" spans="1:18" x14ac:dyDescent="0.2">
      <c r="A12" s="50" t="s">
        <v>19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51"/>
    </row>
    <row r="13" spans="1:18" x14ac:dyDescent="0.2">
      <c r="A13" s="50" t="s">
        <v>20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51"/>
    </row>
    <row r="14" spans="1:18" x14ac:dyDescent="0.2">
      <c r="A14" s="50" t="s">
        <v>21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51"/>
    </row>
    <row r="15" spans="1:18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8" x14ac:dyDescent="0.2">
      <c r="A17" s="201" t="s">
        <v>22</v>
      </c>
      <c r="B17" s="201"/>
      <c r="C17" s="201" t="s">
        <v>23</v>
      </c>
      <c r="D17" s="201" t="s">
        <v>24</v>
      </c>
      <c r="E17" s="201" t="s">
        <v>25</v>
      </c>
      <c r="F17" s="201" t="s">
        <v>26</v>
      </c>
      <c r="G17" s="201" t="s">
        <v>27</v>
      </c>
      <c r="H17" s="198" t="s">
        <v>28</v>
      </c>
      <c r="I17" s="201" t="s">
        <v>29</v>
      </c>
      <c r="J17" s="198" t="s">
        <v>30</v>
      </c>
      <c r="K17" s="198" t="s">
        <v>31</v>
      </c>
      <c r="L17" s="198" t="s">
        <v>32</v>
      </c>
      <c r="M17" s="198"/>
      <c r="N17" s="198" t="s">
        <v>33</v>
      </c>
      <c r="O17" s="218" t="s">
        <v>34</v>
      </c>
      <c r="P17" s="218"/>
      <c r="Q17" s="219" t="s">
        <v>35</v>
      </c>
      <c r="R17" s="219"/>
    </row>
    <row r="18" spans="1:18" x14ac:dyDescent="0.2">
      <c r="A18" s="213"/>
      <c r="B18" s="214"/>
      <c r="C18" s="202"/>
      <c r="D18" s="202"/>
      <c r="E18" s="202"/>
      <c r="F18" s="202"/>
      <c r="G18" s="202"/>
      <c r="H18" s="199"/>
      <c r="I18" s="202"/>
      <c r="J18" s="199"/>
      <c r="K18" s="199"/>
      <c r="L18" s="204"/>
      <c r="M18" s="205"/>
      <c r="N18" s="199"/>
      <c r="O18" s="201" t="s">
        <v>36</v>
      </c>
      <c r="P18" s="201" t="s">
        <v>37</v>
      </c>
      <c r="Q18" s="201" t="s">
        <v>36</v>
      </c>
      <c r="R18" s="201" t="s">
        <v>37</v>
      </c>
    </row>
    <row r="19" spans="1:18" x14ac:dyDescent="0.2">
      <c r="A19" s="215"/>
      <c r="B19" s="216"/>
      <c r="C19" s="203"/>
      <c r="D19" s="203"/>
      <c r="E19" s="203"/>
      <c r="F19" s="203"/>
      <c r="G19" s="203"/>
      <c r="H19" s="200"/>
      <c r="I19" s="203"/>
      <c r="J19" s="200"/>
      <c r="K19" s="200"/>
      <c r="L19" s="206"/>
      <c r="M19" s="207"/>
      <c r="N19" s="200"/>
      <c r="O19" s="203"/>
      <c r="P19" s="203"/>
      <c r="Q19" s="203"/>
      <c r="R19" s="203"/>
    </row>
    <row r="20" spans="1:18" x14ac:dyDescent="0.2">
      <c r="A20" s="194">
        <v>1</v>
      </c>
      <c r="B20" s="194"/>
      <c r="C20" s="194">
        <v>2</v>
      </c>
      <c r="D20" s="194">
        <v>3</v>
      </c>
      <c r="E20" s="194">
        <v>4</v>
      </c>
      <c r="F20" s="194">
        <v>5</v>
      </c>
      <c r="G20" s="194">
        <v>6</v>
      </c>
      <c r="H20" s="194">
        <v>7</v>
      </c>
      <c r="I20" s="194">
        <v>8</v>
      </c>
      <c r="J20" s="194">
        <v>9</v>
      </c>
      <c r="K20" s="194">
        <v>10</v>
      </c>
      <c r="L20" s="194">
        <v>11</v>
      </c>
      <c r="M20" s="194"/>
      <c r="N20" s="194">
        <v>12</v>
      </c>
      <c r="O20" s="52">
        <v>13</v>
      </c>
      <c r="P20" s="52">
        <v>14</v>
      </c>
      <c r="Q20" s="208">
        <v>15</v>
      </c>
      <c r="R20" s="194">
        <v>16</v>
      </c>
    </row>
    <row r="21" spans="1:18" x14ac:dyDescent="0.2">
      <c r="A21" s="196"/>
      <c r="B21" s="197"/>
      <c r="C21" s="195"/>
      <c r="D21" s="195"/>
      <c r="E21" s="195"/>
      <c r="F21" s="195"/>
      <c r="G21" s="195"/>
      <c r="H21" s="195"/>
      <c r="I21" s="195"/>
      <c r="J21" s="195"/>
      <c r="K21" s="195"/>
      <c r="L21" s="196"/>
      <c r="M21" s="197"/>
      <c r="N21" s="195"/>
      <c r="O21" s="53">
        <v>13</v>
      </c>
      <c r="P21" s="54">
        <v>14</v>
      </c>
      <c r="Q21" s="209"/>
      <c r="R21" s="195"/>
    </row>
    <row r="22" spans="1:18" x14ac:dyDescent="0.2">
      <c r="A22" s="187" t="s">
        <v>38</v>
      </c>
      <c r="B22" s="187"/>
      <c r="C22" s="55">
        <v>1</v>
      </c>
      <c r="D22" s="56"/>
      <c r="E22" s="56"/>
      <c r="F22" s="56"/>
      <c r="G22" s="56"/>
      <c r="H22" s="57"/>
      <c r="I22" s="192">
        <v>10346900</v>
      </c>
      <c r="J22" s="192"/>
      <c r="K22" s="58">
        <v>11109379</v>
      </c>
      <c r="L22" s="192">
        <v>10929729.48</v>
      </c>
      <c r="M22" s="192"/>
      <c r="N22" s="58">
        <v>11198684.08</v>
      </c>
      <c r="O22" s="59"/>
      <c r="P22" s="59"/>
      <c r="Q22" s="59"/>
      <c r="R22" s="59"/>
    </row>
    <row r="23" spans="1:18" x14ac:dyDescent="0.2">
      <c r="A23" s="189" t="s">
        <v>39</v>
      </c>
      <c r="B23" s="189"/>
      <c r="C23" s="60"/>
      <c r="D23" s="60"/>
      <c r="E23" s="60"/>
      <c r="F23" s="60"/>
      <c r="G23" s="60"/>
      <c r="H23" s="60"/>
      <c r="I23" s="60"/>
      <c r="J23" s="60"/>
      <c r="K23" s="60"/>
      <c r="L23" s="189"/>
      <c r="M23" s="189"/>
      <c r="N23" s="60"/>
      <c r="O23" s="60"/>
      <c r="P23" s="60"/>
      <c r="Q23" s="60"/>
      <c r="R23" s="60"/>
    </row>
    <row r="24" spans="1:18" x14ac:dyDescent="0.2">
      <c r="A24" s="190" t="s">
        <v>40</v>
      </c>
      <c r="B24" s="190"/>
      <c r="C24" s="60"/>
      <c r="D24" s="60"/>
      <c r="E24" s="60"/>
      <c r="F24" s="61">
        <v>297</v>
      </c>
      <c r="G24" s="61">
        <v>1000</v>
      </c>
      <c r="H24" s="60"/>
      <c r="I24" s="62">
        <v>149200</v>
      </c>
      <c r="J24" s="63"/>
      <c r="K24" s="63"/>
      <c r="L24" s="193"/>
      <c r="M24" s="193"/>
      <c r="N24" s="64">
        <v>268954.59999999998</v>
      </c>
      <c r="O24" s="63"/>
      <c r="P24" s="63"/>
      <c r="Q24" s="63"/>
      <c r="R24" s="63"/>
    </row>
    <row r="25" spans="1:18" x14ac:dyDescent="0.2">
      <c r="A25" s="190" t="s">
        <v>41</v>
      </c>
      <c r="B25" s="190"/>
      <c r="C25" s="60"/>
      <c r="D25" s="60"/>
      <c r="E25" s="60"/>
      <c r="F25" s="61">
        <v>100</v>
      </c>
      <c r="G25" s="61">
        <v>1000</v>
      </c>
      <c r="H25" s="60"/>
      <c r="I25" s="62">
        <v>149800</v>
      </c>
      <c r="J25" s="64">
        <v>10346900</v>
      </c>
      <c r="K25" s="64">
        <v>11109379</v>
      </c>
      <c r="L25" s="191">
        <v>10929729.48</v>
      </c>
      <c r="M25" s="191"/>
      <c r="N25" s="64">
        <v>10929729.48</v>
      </c>
      <c r="O25" s="63"/>
      <c r="P25" s="63"/>
      <c r="Q25" s="63"/>
      <c r="R25" s="63"/>
    </row>
    <row r="26" spans="1:18" x14ac:dyDescent="0.2">
      <c r="A26" s="187" t="s">
        <v>42</v>
      </c>
      <c r="B26" s="187"/>
      <c r="C26" s="55">
        <v>2</v>
      </c>
      <c r="D26" s="56"/>
      <c r="E26" s="56"/>
      <c r="F26" s="56"/>
      <c r="G26" s="56"/>
      <c r="H26" s="57"/>
      <c r="I26" s="192">
        <v>10302800</v>
      </c>
      <c r="J26" s="192"/>
      <c r="K26" s="58">
        <v>10833074</v>
      </c>
      <c r="L26" s="192">
        <v>10654208.49</v>
      </c>
      <c r="M26" s="192"/>
      <c r="N26" s="58">
        <v>10784475.92</v>
      </c>
      <c r="O26" s="58">
        <v>11752.8</v>
      </c>
      <c r="P26" s="58">
        <v>766554.45</v>
      </c>
      <c r="Q26" s="59"/>
      <c r="R26" s="58">
        <v>12409.05</v>
      </c>
    </row>
    <row r="27" spans="1:18" x14ac:dyDescent="0.2">
      <c r="A27" s="189" t="s">
        <v>39</v>
      </c>
      <c r="B27" s="189"/>
      <c r="C27" s="60"/>
      <c r="D27" s="60"/>
      <c r="E27" s="60"/>
      <c r="F27" s="60"/>
      <c r="G27" s="60"/>
      <c r="H27" s="60"/>
      <c r="I27" s="60"/>
      <c r="J27" s="60"/>
      <c r="K27" s="60"/>
      <c r="L27" s="189"/>
      <c r="M27" s="189"/>
      <c r="N27" s="60"/>
      <c r="O27" s="60"/>
      <c r="P27" s="60"/>
      <c r="Q27" s="60"/>
      <c r="R27" s="60"/>
    </row>
    <row r="28" spans="1:18" x14ac:dyDescent="0.2">
      <c r="A28" s="190" t="s">
        <v>43</v>
      </c>
      <c r="B28" s="190"/>
      <c r="C28" s="60"/>
      <c r="D28" s="61">
        <v>8806</v>
      </c>
      <c r="E28" s="65">
        <v>203</v>
      </c>
      <c r="F28" s="61">
        <v>300</v>
      </c>
      <c r="G28" s="60"/>
      <c r="H28" s="60"/>
      <c r="I28" s="62">
        <v>211110</v>
      </c>
      <c r="J28" s="63"/>
      <c r="K28" s="63"/>
      <c r="L28" s="193"/>
      <c r="M28" s="193"/>
      <c r="N28" s="64">
        <v>3689516.19</v>
      </c>
      <c r="O28" s="63"/>
      <c r="P28" s="63"/>
      <c r="Q28" s="63"/>
      <c r="R28" s="63"/>
    </row>
    <row r="29" spans="1:18" x14ac:dyDescent="0.2">
      <c r="A29" s="190" t="s">
        <v>43</v>
      </c>
      <c r="B29" s="190"/>
      <c r="C29" s="60"/>
      <c r="D29" s="61">
        <v>8806</v>
      </c>
      <c r="E29" s="65">
        <v>203</v>
      </c>
      <c r="F29" s="61">
        <v>411</v>
      </c>
      <c r="G29" s="60"/>
      <c r="H29" s="60"/>
      <c r="I29" s="62">
        <v>211110</v>
      </c>
      <c r="J29" s="63"/>
      <c r="K29" s="63"/>
      <c r="L29" s="193"/>
      <c r="M29" s="193"/>
      <c r="N29" s="64">
        <v>73932</v>
      </c>
      <c r="O29" s="63"/>
      <c r="P29" s="63"/>
      <c r="Q29" s="63"/>
      <c r="R29" s="63"/>
    </row>
    <row r="30" spans="1:18" ht="20.25" customHeight="1" x14ac:dyDescent="0.2">
      <c r="A30" s="190" t="s">
        <v>44</v>
      </c>
      <c r="B30" s="190"/>
      <c r="C30" s="60"/>
      <c r="D30" s="61">
        <v>8806</v>
      </c>
      <c r="E30" s="65">
        <v>203</v>
      </c>
      <c r="F30" s="61">
        <v>300</v>
      </c>
      <c r="G30" s="60"/>
      <c r="H30" s="60"/>
      <c r="I30" s="62">
        <v>211120</v>
      </c>
      <c r="J30" s="63"/>
      <c r="K30" s="63"/>
      <c r="L30" s="193"/>
      <c r="M30" s="193"/>
      <c r="N30" s="64">
        <v>2082728.53</v>
      </c>
      <c r="O30" s="63"/>
      <c r="P30" s="63"/>
      <c r="Q30" s="63"/>
      <c r="R30" s="63"/>
    </row>
    <row r="31" spans="1:18" x14ac:dyDescent="0.2">
      <c r="A31" s="190" t="s">
        <v>94</v>
      </c>
      <c r="B31" s="190"/>
      <c r="C31" s="60"/>
      <c r="D31" s="61">
        <v>8806</v>
      </c>
      <c r="E31" s="65">
        <v>203</v>
      </c>
      <c r="F31" s="61">
        <v>300</v>
      </c>
      <c r="G31" s="60"/>
      <c r="H31" s="60"/>
      <c r="I31" s="62">
        <v>211130</v>
      </c>
      <c r="J31" s="63"/>
      <c r="K31" s="63"/>
      <c r="L31" s="193"/>
      <c r="M31" s="193"/>
      <c r="N31" s="64">
        <v>9537</v>
      </c>
      <c r="O31" s="63"/>
      <c r="P31" s="63"/>
      <c r="Q31" s="63"/>
      <c r="R31" s="63"/>
    </row>
    <row r="32" spans="1:18" x14ac:dyDescent="0.2">
      <c r="A32" s="190" t="s">
        <v>45</v>
      </c>
      <c r="B32" s="190"/>
      <c r="C32" s="60"/>
      <c r="D32" s="61">
        <v>8806</v>
      </c>
      <c r="E32" s="65">
        <v>203</v>
      </c>
      <c r="F32" s="61">
        <v>300</v>
      </c>
      <c r="G32" s="60"/>
      <c r="H32" s="60"/>
      <c r="I32" s="62">
        <v>211140</v>
      </c>
      <c r="J32" s="63"/>
      <c r="K32" s="63"/>
      <c r="L32" s="193"/>
      <c r="M32" s="193"/>
      <c r="N32" s="64">
        <v>816813.04</v>
      </c>
      <c r="O32" s="63"/>
      <c r="P32" s="63"/>
      <c r="Q32" s="63"/>
      <c r="R32" s="63"/>
    </row>
    <row r="33" spans="1:18" ht="17.25" customHeight="1" x14ac:dyDescent="0.2">
      <c r="A33" s="190" t="s">
        <v>46</v>
      </c>
      <c r="B33" s="190"/>
      <c r="C33" s="60"/>
      <c r="D33" s="61">
        <v>8806</v>
      </c>
      <c r="E33" s="65">
        <v>203</v>
      </c>
      <c r="F33" s="61">
        <v>300</v>
      </c>
      <c r="G33" s="60"/>
      <c r="H33" s="60"/>
      <c r="I33" s="62">
        <v>211180</v>
      </c>
      <c r="J33" s="64">
        <v>6302300</v>
      </c>
      <c r="K33" s="64">
        <v>6604720</v>
      </c>
      <c r="L33" s="191">
        <v>6514791.5300000003</v>
      </c>
      <c r="M33" s="191"/>
      <c r="N33" s="63"/>
      <c r="O33" s="63"/>
      <c r="P33" s="64">
        <v>589446.42000000004</v>
      </c>
      <c r="Q33" s="63"/>
      <c r="R33" s="63"/>
    </row>
    <row r="34" spans="1:18" ht="19.5" customHeight="1" x14ac:dyDescent="0.2">
      <c r="A34" s="190" t="s">
        <v>46</v>
      </c>
      <c r="B34" s="190"/>
      <c r="C34" s="60"/>
      <c r="D34" s="61">
        <v>8806</v>
      </c>
      <c r="E34" s="65">
        <v>203</v>
      </c>
      <c r="F34" s="61">
        <v>411</v>
      </c>
      <c r="G34" s="60"/>
      <c r="H34" s="60"/>
      <c r="I34" s="62">
        <v>211180</v>
      </c>
      <c r="J34" s="63"/>
      <c r="K34" s="64">
        <v>73932</v>
      </c>
      <c r="L34" s="191">
        <v>73932</v>
      </c>
      <c r="M34" s="191"/>
      <c r="N34" s="63"/>
      <c r="O34" s="63"/>
      <c r="P34" s="63"/>
      <c r="Q34" s="63"/>
      <c r="R34" s="63"/>
    </row>
    <row r="35" spans="1:18" ht="18" customHeight="1" x14ac:dyDescent="0.2">
      <c r="A35" s="190" t="s">
        <v>47</v>
      </c>
      <c r="B35" s="190"/>
      <c r="C35" s="60"/>
      <c r="D35" s="61">
        <v>8806</v>
      </c>
      <c r="E35" s="65">
        <v>203</v>
      </c>
      <c r="F35" s="61">
        <v>300</v>
      </c>
      <c r="G35" s="60"/>
      <c r="H35" s="60"/>
      <c r="I35" s="62">
        <v>212100</v>
      </c>
      <c r="J35" s="64">
        <v>1490000</v>
      </c>
      <c r="K35" s="64">
        <v>1504600</v>
      </c>
      <c r="L35" s="191">
        <v>1496207.68</v>
      </c>
      <c r="M35" s="191"/>
      <c r="N35" s="64">
        <v>1515482.45</v>
      </c>
      <c r="O35" s="63"/>
      <c r="P35" s="64">
        <v>135572.69</v>
      </c>
      <c r="Q35" s="63"/>
      <c r="R35" s="64">
        <v>12409.05</v>
      </c>
    </row>
    <row r="36" spans="1:18" ht="19.5" customHeight="1" x14ac:dyDescent="0.2">
      <c r="A36" s="190" t="s">
        <v>47</v>
      </c>
      <c r="B36" s="190"/>
      <c r="C36" s="60"/>
      <c r="D36" s="61">
        <v>8806</v>
      </c>
      <c r="E36" s="65">
        <v>203</v>
      </c>
      <c r="F36" s="61">
        <v>411</v>
      </c>
      <c r="G36" s="60"/>
      <c r="H36" s="60"/>
      <c r="I36" s="62">
        <v>212100</v>
      </c>
      <c r="J36" s="63"/>
      <c r="K36" s="64">
        <v>17005</v>
      </c>
      <c r="L36" s="191">
        <v>17005</v>
      </c>
      <c r="M36" s="191"/>
      <c r="N36" s="64">
        <v>17005</v>
      </c>
      <c r="O36" s="63"/>
      <c r="P36" s="63"/>
      <c r="Q36" s="63"/>
      <c r="R36" s="63"/>
    </row>
    <row r="37" spans="1:18" ht="18.75" customHeight="1" x14ac:dyDescent="0.2">
      <c r="A37" s="190" t="s">
        <v>48</v>
      </c>
      <c r="B37" s="190"/>
      <c r="C37" s="60"/>
      <c r="D37" s="61">
        <v>8806</v>
      </c>
      <c r="E37" s="65">
        <v>203</v>
      </c>
      <c r="F37" s="61">
        <v>300</v>
      </c>
      <c r="G37" s="60"/>
      <c r="H37" s="60"/>
      <c r="I37" s="62">
        <v>212210</v>
      </c>
      <c r="J37" s="64">
        <v>293000</v>
      </c>
      <c r="K37" s="64">
        <v>302330</v>
      </c>
      <c r="L37" s="191">
        <v>292736.48</v>
      </c>
      <c r="M37" s="191"/>
      <c r="N37" s="64">
        <v>292736.48</v>
      </c>
      <c r="O37" s="63"/>
      <c r="P37" s="63"/>
      <c r="Q37" s="63"/>
      <c r="R37" s="63"/>
    </row>
    <row r="38" spans="1:18" ht="18" customHeight="1" x14ac:dyDescent="0.2">
      <c r="A38" s="190" t="s">
        <v>48</v>
      </c>
      <c r="B38" s="190"/>
      <c r="C38" s="60"/>
      <c r="D38" s="61">
        <v>8806</v>
      </c>
      <c r="E38" s="65">
        <v>203</v>
      </c>
      <c r="F38" s="61">
        <v>411</v>
      </c>
      <c r="G38" s="60"/>
      <c r="H38" s="60"/>
      <c r="I38" s="62">
        <v>212210</v>
      </c>
      <c r="J38" s="63"/>
      <c r="K38" s="64">
        <v>3327</v>
      </c>
      <c r="L38" s="191">
        <v>3327</v>
      </c>
      <c r="M38" s="191"/>
      <c r="N38" s="64">
        <v>3327</v>
      </c>
      <c r="O38" s="63"/>
      <c r="P38" s="63"/>
      <c r="Q38" s="63"/>
      <c r="R38" s="63"/>
    </row>
    <row r="39" spans="1:18" ht="18.75" customHeight="1" x14ac:dyDescent="0.2">
      <c r="A39" s="190" t="s">
        <v>101</v>
      </c>
      <c r="B39" s="190"/>
      <c r="C39" s="60"/>
      <c r="D39" s="61">
        <v>8806</v>
      </c>
      <c r="E39" s="65">
        <v>203</v>
      </c>
      <c r="F39" s="61">
        <v>300</v>
      </c>
      <c r="G39" s="60"/>
      <c r="H39" s="60"/>
      <c r="I39" s="62">
        <v>221120</v>
      </c>
      <c r="J39" s="63"/>
      <c r="K39" s="63"/>
      <c r="L39" s="193"/>
      <c r="M39" s="193"/>
      <c r="N39" s="64">
        <v>1500</v>
      </c>
      <c r="O39" s="63"/>
      <c r="P39" s="63"/>
      <c r="Q39" s="63"/>
      <c r="R39" s="63"/>
    </row>
    <row r="40" spans="1:18" ht="20.25" customHeight="1" x14ac:dyDescent="0.2">
      <c r="A40" s="190" t="s">
        <v>49</v>
      </c>
      <c r="B40" s="190"/>
      <c r="C40" s="60"/>
      <c r="D40" s="61">
        <v>8806</v>
      </c>
      <c r="E40" s="65">
        <v>203</v>
      </c>
      <c r="F40" s="61">
        <v>300</v>
      </c>
      <c r="G40" s="60"/>
      <c r="H40" s="60"/>
      <c r="I40" s="62">
        <v>221140</v>
      </c>
      <c r="J40" s="63"/>
      <c r="K40" s="63"/>
      <c r="L40" s="193"/>
      <c r="M40" s="193"/>
      <c r="N40" s="64">
        <v>7000.74</v>
      </c>
      <c r="O40" s="63"/>
      <c r="P40" s="63"/>
      <c r="Q40" s="63"/>
      <c r="R40" s="63"/>
    </row>
    <row r="41" spans="1:18" ht="19.5" customHeight="1" x14ac:dyDescent="0.2">
      <c r="A41" s="190" t="s">
        <v>50</v>
      </c>
      <c r="B41" s="190"/>
      <c r="C41" s="60"/>
      <c r="D41" s="61">
        <v>8806</v>
      </c>
      <c r="E41" s="65">
        <v>203</v>
      </c>
      <c r="F41" s="61">
        <v>300</v>
      </c>
      <c r="G41" s="60"/>
      <c r="H41" s="60"/>
      <c r="I41" s="62">
        <v>221150</v>
      </c>
      <c r="J41" s="63"/>
      <c r="K41" s="63"/>
      <c r="L41" s="193"/>
      <c r="M41" s="193"/>
      <c r="N41" s="64">
        <v>11536</v>
      </c>
      <c r="O41" s="63"/>
      <c r="P41" s="63"/>
      <c r="Q41" s="63"/>
      <c r="R41" s="63"/>
    </row>
    <row r="42" spans="1:18" ht="21.75" customHeight="1" x14ac:dyDescent="0.2">
      <c r="A42" s="190" t="s">
        <v>51</v>
      </c>
      <c r="B42" s="190"/>
      <c r="C42" s="60"/>
      <c r="D42" s="61">
        <v>8806</v>
      </c>
      <c r="E42" s="65">
        <v>203</v>
      </c>
      <c r="F42" s="61">
        <v>300</v>
      </c>
      <c r="G42" s="60"/>
      <c r="H42" s="60"/>
      <c r="I42" s="62">
        <v>221160</v>
      </c>
      <c r="J42" s="63"/>
      <c r="K42" s="63"/>
      <c r="L42" s="193"/>
      <c r="M42" s="193"/>
      <c r="N42" s="64">
        <v>23905.919999999998</v>
      </c>
      <c r="O42" s="63"/>
      <c r="P42" s="63"/>
      <c r="Q42" s="63"/>
      <c r="R42" s="63"/>
    </row>
    <row r="43" spans="1:18" ht="19.5" customHeight="1" x14ac:dyDescent="0.2">
      <c r="A43" s="190" t="s">
        <v>52</v>
      </c>
      <c r="B43" s="190"/>
      <c r="C43" s="60"/>
      <c r="D43" s="61">
        <v>8806</v>
      </c>
      <c r="E43" s="65">
        <v>203</v>
      </c>
      <c r="F43" s="61">
        <v>300</v>
      </c>
      <c r="G43" s="60"/>
      <c r="H43" s="60"/>
      <c r="I43" s="62">
        <v>221170</v>
      </c>
      <c r="J43" s="63"/>
      <c r="K43" s="63"/>
      <c r="L43" s="193"/>
      <c r="M43" s="193"/>
      <c r="N43" s="64">
        <v>8305</v>
      </c>
      <c r="O43" s="63"/>
      <c r="P43" s="63"/>
      <c r="Q43" s="63"/>
      <c r="R43" s="63"/>
    </row>
    <row r="44" spans="1:18" x14ac:dyDescent="0.2">
      <c r="A44" s="190" t="s">
        <v>53</v>
      </c>
      <c r="B44" s="190"/>
      <c r="C44" s="60"/>
      <c r="D44" s="61">
        <v>8806</v>
      </c>
      <c r="E44" s="65">
        <v>203</v>
      </c>
      <c r="F44" s="61">
        <v>300</v>
      </c>
      <c r="G44" s="60"/>
      <c r="H44" s="60"/>
      <c r="I44" s="62">
        <v>222110</v>
      </c>
      <c r="J44" s="64">
        <v>175000</v>
      </c>
      <c r="K44" s="64">
        <v>159967</v>
      </c>
      <c r="L44" s="191">
        <v>159966.63</v>
      </c>
      <c r="M44" s="191"/>
      <c r="N44" s="64">
        <v>142262.51999999999</v>
      </c>
      <c r="O44" s="63"/>
      <c r="P44" s="64">
        <v>1089.06</v>
      </c>
      <c r="Q44" s="63"/>
      <c r="R44" s="63"/>
    </row>
    <row r="45" spans="1:18" x14ac:dyDescent="0.2">
      <c r="A45" s="190" t="s">
        <v>54</v>
      </c>
      <c r="B45" s="190"/>
      <c r="C45" s="60"/>
      <c r="D45" s="61">
        <v>8806</v>
      </c>
      <c r="E45" s="65">
        <v>203</v>
      </c>
      <c r="F45" s="61">
        <v>300</v>
      </c>
      <c r="G45" s="60"/>
      <c r="H45" s="60"/>
      <c r="I45" s="62">
        <v>222130</v>
      </c>
      <c r="J45" s="64">
        <v>453000</v>
      </c>
      <c r="K45" s="64">
        <v>518033</v>
      </c>
      <c r="L45" s="191">
        <v>476817.59</v>
      </c>
      <c r="M45" s="191"/>
      <c r="N45" s="64">
        <v>385792.76</v>
      </c>
      <c r="O45" s="63"/>
      <c r="P45" s="64">
        <v>7741.05</v>
      </c>
      <c r="Q45" s="63"/>
      <c r="R45" s="63"/>
    </row>
    <row r="46" spans="1:18" x14ac:dyDescent="0.2">
      <c r="A46" s="190" t="s">
        <v>55</v>
      </c>
      <c r="B46" s="190"/>
      <c r="C46" s="60"/>
      <c r="D46" s="61">
        <v>8806</v>
      </c>
      <c r="E46" s="65">
        <v>203</v>
      </c>
      <c r="F46" s="61">
        <v>300</v>
      </c>
      <c r="G46" s="60"/>
      <c r="H46" s="60"/>
      <c r="I46" s="62">
        <v>222140</v>
      </c>
      <c r="J46" s="64">
        <v>100000</v>
      </c>
      <c r="K46" s="64">
        <v>70000</v>
      </c>
      <c r="L46" s="191">
        <v>59299.31</v>
      </c>
      <c r="M46" s="191"/>
      <c r="N46" s="64">
        <v>48604.59</v>
      </c>
      <c r="O46" s="64">
        <v>1409.7</v>
      </c>
      <c r="P46" s="63"/>
      <c r="Q46" s="63"/>
      <c r="R46" s="63"/>
    </row>
    <row r="47" spans="1:18" x14ac:dyDescent="0.2">
      <c r="A47" s="190" t="s">
        <v>56</v>
      </c>
      <c r="B47" s="190"/>
      <c r="C47" s="60"/>
      <c r="D47" s="61">
        <v>8806</v>
      </c>
      <c r="E47" s="65">
        <v>203</v>
      </c>
      <c r="F47" s="61">
        <v>300</v>
      </c>
      <c r="G47" s="60"/>
      <c r="H47" s="60"/>
      <c r="I47" s="62">
        <v>222190</v>
      </c>
      <c r="J47" s="64">
        <v>7700</v>
      </c>
      <c r="K47" s="64">
        <v>8730</v>
      </c>
      <c r="L47" s="191">
        <v>8730</v>
      </c>
      <c r="M47" s="191"/>
      <c r="N47" s="64">
        <v>8716</v>
      </c>
      <c r="O47" s="63"/>
      <c r="P47" s="64">
        <v>571</v>
      </c>
      <c r="Q47" s="63"/>
      <c r="R47" s="63"/>
    </row>
    <row r="48" spans="1:18" x14ac:dyDescent="0.2">
      <c r="A48" s="190" t="s">
        <v>57</v>
      </c>
      <c r="B48" s="190"/>
      <c r="C48" s="60"/>
      <c r="D48" s="61">
        <v>8806</v>
      </c>
      <c r="E48" s="65">
        <v>203</v>
      </c>
      <c r="F48" s="61">
        <v>300</v>
      </c>
      <c r="G48" s="60"/>
      <c r="H48" s="60"/>
      <c r="I48" s="62">
        <v>222210</v>
      </c>
      <c r="J48" s="64">
        <v>7000</v>
      </c>
      <c r="K48" s="64">
        <v>248</v>
      </c>
      <c r="L48" s="193"/>
      <c r="M48" s="193"/>
      <c r="N48" s="63"/>
      <c r="O48" s="63"/>
      <c r="P48" s="63"/>
      <c r="Q48" s="63"/>
      <c r="R48" s="63"/>
    </row>
    <row r="49" spans="1:18" x14ac:dyDescent="0.2">
      <c r="A49" s="190" t="s">
        <v>58</v>
      </c>
      <c r="B49" s="190"/>
      <c r="C49" s="60"/>
      <c r="D49" s="61">
        <v>8806</v>
      </c>
      <c r="E49" s="65">
        <v>203</v>
      </c>
      <c r="F49" s="61">
        <v>300</v>
      </c>
      <c r="G49" s="60"/>
      <c r="H49" s="60"/>
      <c r="I49" s="62">
        <v>222220</v>
      </c>
      <c r="J49" s="64">
        <v>5000</v>
      </c>
      <c r="K49" s="64">
        <v>5000</v>
      </c>
      <c r="L49" s="191">
        <v>4257.51</v>
      </c>
      <c r="M49" s="191"/>
      <c r="N49" s="64">
        <v>4125.92</v>
      </c>
      <c r="O49" s="63"/>
      <c r="P49" s="63"/>
      <c r="Q49" s="63"/>
      <c r="R49" s="63"/>
    </row>
    <row r="50" spans="1:18" x14ac:dyDescent="0.2">
      <c r="A50" s="190" t="s">
        <v>95</v>
      </c>
      <c r="B50" s="190"/>
      <c r="C50" s="60"/>
      <c r="D50" s="61">
        <v>8806</v>
      </c>
      <c r="E50" s="65">
        <v>203</v>
      </c>
      <c r="F50" s="61">
        <v>300</v>
      </c>
      <c r="G50" s="60"/>
      <c r="H50" s="60"/>
      <c r="I50" s="62">
        <v>222300</v>
      </c>
      <c r="J50" s="64">
        <v>351800</v>
      </c>
      <c r="K50" s="64">
        <v>351800</v>
      </c>
      <c r="L50" s="191">
        <v>351800</v>
      </c>
      <c r="M50" s="191"/>
      <c r="N50" s="64">
        <v>372422.31</v>
      </c>
      <c r="O50" s="63"/>
      <c r="P50" s="64">
        <v>17523.59</v>
      </c>
      <c r="Q50" s="63"/>
      <c r="R50" s="63"/>
    </row>
    <row r="51" spans="1:18" x14ac:dyDescent="0.2">
      <c r="A51" s="190" t="s">
        <v>102</v>
      </c>
      <c r="B51" s="190"/>
      <c r="C51" s="60"/>
      <c r="D51" s="61">
        <v>8806</v>
      </c>
      <c r="E51" s="65">
        <v>203</v>
      </c>
      <c r="F51" s="61">
        <v>300</v>
      </c>
      <c r="G51" s="60"/>
      <c r="H51" s="60"/>
      <c r="I51" s="62">
        <v>222400</v>
      </c>
      <c r="J51" s="63"/>
      <c r="K51" s="64">
        <v>120</v>
      </c>
      <c r="L51" s="191">
        <v>120</v>
      </c>
      <c r="M51" s="191"/>
      <c r="N51" s="64">
        <v>120</v>
      </c>
      <c r="O51" s="63"/>
      <c r="P51" s="63"/>
      <c r="Q51" s="63"/>
      <c r="R51" s="63"/>
    </row>
    <row r="52" spans="1:18" x14ac:dyDescent="0.2">
      <c r="A52" s="190" t="s">
        <v>59</v>
      </c>
      <c r="B52" s="190"/>
      <c r="C52" s="60"/>
      <c r="D52" s="61">
        <v>8806</v>
      </c>
      <c r="E52" s="65">
        <v>203</v>
      </c>
      <c r="F52" s="61">
        <v>300</v>
      </c>
      <c r="G52" s="60"/>
      <c r="H52" s="60"/>
      <c r="I52" s="62">
        <v>222500</v>
      </c>
      <c r="J52" s="64">
        <v>55000</v>
      </c>
      <c r="K52" s="64">
        <v>53213</v>
      </c>
      <c r="L52" s="191">
        <v>50767.25</v>
      </c>
      <c r="M52" s="191"/>
      <c r="N52" s="64">
        <v>36267.25</v>
      </c>
      <c r="O52" s="63"/>
      <c r="P52" s="63"/>
      <c r="Q52" s="63"/>
      <c r="R52" s="63"/>
    </row>
    <row r="53" spans="1:18" x14ac:dyDescent="0.2">
      <c r="A53" s="190" t="s">
        <v>61</v>
      </c>
      <c r="B53" s="190"/>
      <c r="C53" s="60"/>
      <c r="D53" s="61">
        <v>8806</v>
      </c>
      <c r="E53" s="65">
        <v>203</v>
      </c>
      <c r="F53" s="61">
        <v>300</v>
      </c>
      <c r="G53" s="60"/>
      <c r="H53" s="60"/>
      <c r="I53" s="62">
        <v>222990</v>
      </c>
      <c r="J53" s="64">
        <v>2000</v>
      </c>
      <c r="K53" s="64">
        <v>2000</v>
      </c>
      <c r="L53" s="191">
        <v>1374</v>
      </c>
      <c r="M53" s="191"/>
      <c r="N53" s="64">
        <v>1043</v>
      </c>
      <c r="O53" s="63"/>
      <c r="P53" s="64">
        <v>149</v>
      </c>
      <c r="Q53" s="63"/>
      <c r="R53" s="63"/>
    </row>
    <row r="54" spans="1:18" x14ac:dyDescent="0.2">
      <c r="A54" s="190" t="s">
        <v>61</v>
      </c>
      <c r="B54" s="190"/>
      <c r="C54" s="60"/>
      <c r="D54" s="61">
        <v>8806</v>
      </c>
      <c r="E54" s="65">
        <v>448</v>
      </c>
      <c r="F54" s="61">
        <v>300</v>
      </c>
      <c r="G54" s="60"/>
      <c r="H54" s="60"/>
      <c r="I54" s="62">
        <v>222990</v>
      </c>
      <c r="J54" s="64">
        <v>1026000</v>
      </c>
      <c r="K54" s="64">
        <v>1126000</v>
      </c>
      <c r="L54" s="191">
        <v>1111030.56</v>
      </c>
      <c r="M54" s="191"/>
      <c r="N54" s="64">
        <v>1015144.6</v>
      </c>
      <c r="O54" s="64">
        <v>10343.1</v>
      </c>
      <c r="P54" s="64">
        <v>12842.14</v>
      </c>
      <c r="Q54" s="63"/>
      <c r="R54" s="63"/>
    </row>
    <row r="55" spans="1:18" x14ac:dyDescent="0.2">
      <c r="A55" s="190" t="s">
        <v>62</v>
      </c>
      <c r="B55" s="190"/>
      <c r="C55" s="60"/>
      <c r="D55" s="61">
        <v>8806</v>
      </c>
      <c r="E55" s="65">
        <v>203</v>
      </c>
      <c r="F55" s="61">
        <v>300</v>
      </c>
      <c r="G55" s="60"/>
      <c r="H55" s="60"/>
      <c r="I55" s="62">
        <v>231100</v>
      </c>
      <c r="J55" s="63"/>
      <c r="K55" s="63"/>
      <c r="L55" s="193"/>
      <c r="M55" s="193"/>
      <c r="N55" s="64">
        <v>80505.25</v>
      </c>
      <c r="O55" s="63"/>
      <c r="P55" s="63"/>
      <c r="Q55" s="63"/>
      <c r="R55" s="63"/>
    </row>
    <row r="56" spans="1:18" ht="18" customHeight="1" x14ac:dyDescent="0.2">
      <c r="A56" s="190" t="s">
        <v>63</v>
      </c>
      <c r="B56" s="190"/>
      <c r="C56" s="60"/>
      <c r="D56" s="61">
        <v>8806</v>
      </c>
      <c r="E56" s="65">
        <v>203</v>
      </c>
      <c r="F56" s="61">
        <v>300</v>
      </c>
      <c r="G56" s="60"/>
      <c r="H56" s="60"/>
      <c r="I56" s="62">
        <v>231400</v>
      </c>
      <c r="J56" s="63"/>
      <c r="K56" s="63"/>
      <c r="L56" s="193"/>
      <c r="M56" s="193"/>
      <c r="N56" s="64">
        <v>29932.57</v>
      </c>
      <c r="O56" s="63"/>
      <c r="P56" s="63"/>
      <c r="Q56" s="63"/>
      <c r="R56" s="63"/>
    </row>
    <row r="57" spans="1:18" ht="20.25" customHeight="1" x14ac:dyDescent="0.2">
      <c r="A57" s="190" t="s">
        <v>64</v>
      </c>
      <c r="B57" s="190"/>
      <c r="C57" s="60"/>
      <c r="D57" s="61">
        <v>8806</v>
      </c>
      <c r="E57" s="65">
        <v>203</v>
      </c>
      <c r="F57" s="61">
        <v>300</v>
      </c>
      <c r="G57" s="60"/>
      <c r="H57" s="60"/>
      <c r="I57" s="62">
        <v>273500</v>
      </c>
      <c r="J57" s="64">
        <v>35000</v>
      </c>
      <c r="K57" s="64">
        <v>32049</v>
      </c>
      <c r="L57" s="191">
        <v>32045.95</v>
      </c>
      <c r="M57" s="191"/>
      <c r="N57" s="64">
        <v>31507.91</v>
      </c>
      <c r="O57" s="63"/>
      <c r="P57" s="64">
        <v>1619.5</v>
      </c>
      <c r="Q57" s="63"/>
      <c r="R57" s="63"/>
    </row>
    <row r="58" spans="1:18" ht="16.5" customHeight="1" x14ac:dyDescent="0.2">
      <c r="A58" s="190" t="s">
        <v>103</v>
      </c>
      <c r="B58" s="190"/>
      <c r="C58" s="60"/>
      <c r="D58" s="61">
        <v>8806</v>
      </c>
      <c r="E58" s="65">
        <v>203</v>
      </c>
      <c r="F58" s="61">
        <v>300</v>
      </c>
      <c r="G58" s="60"/>
      <c r="H58" s="60"/>
      <c r="I58" s="62">
        <v>289100</v>
      </c>
      <c r="J58" s="63"/>
      <c r="K58" s="63"/>
      <c r="L58" s="193"/>
      <c r="M58" s="193"/>
      <c r="N58" s="64">
        <v>74705.89</v>
      </c>
      <c r="O58" s="63"/>
      <c r="P58" s="63"/>
      <c r="Q58" s="63"/>
      <c r="R58" s="63"/>
    </row>
    <row r="59" spans="1:18" x14ac:dyDescent="0.2">
      <c r="A59" s="187" t="s">
        <v>65</v>
      </c>
      <c r="B59" s="187"/>
      <c r="C59" s="66" t="s">
        <v>66</v>
      </c>
      <c r="D59" s="56"/>
      <c r="E59" s="56"/>
      <c r="F59" s="56"/>
      <c r="G59" s="56"/>
      <c r="H59" s="57"/>
      <c r="I59" s="56"/>
      <c r="J59" s="58">
        <v>44100</v>
      </c>
      <c r="K59" s="58">
        <v>276305</v>
      </c>
      <c r="L59" s="192">
        <v>275520.99</v>
      </c>
      <c r="M59" s="192"/>
      <c r="N59" s="58">
        <v>414208.16</v>
      </c>
      <c r="O59" s="66" t="s">
        <v>67</v>
      </c>
      <c r="P59" s="66" t="s">
        <v>67</v>
      </c>
      <c r="Q59" s="66" t="s">
        <v>67</v>
      </c>
      <c r="R59" s="66" t="s">
        <v>67</v>
      </c>
    </row>
    <row r="60" spans="1:18" x14ac:dyDescent="0.2">
      <c r="A60" s="187" t="s">
        <v>68</v>
      </c>
      <c r="B60" s="187"/>
      <c r="C60" s="55">
        <v>4</v>
      </c>
      <c r="D60" s="56"/>
      <c r="E60" s="56"/>
      <c r="F60" s="56"/>
      <c r="G60" s="56"/>
      <c r="H60" s="57"/>
      <c r="I60" s="56"/>
      <c r="J60" s="58">
        <v>44100</v>
      </c>
      <c r="K60" s="58">
        <v>276305</v>
      </c>
      <c r="L60" s="192">
        <v>275520.99</v>
      </c>
      <c r="M60" s="192"/>
      <c r="N60" s="59"/>
      <c r="O60" s="59"/>
      <c r="P60" s="59"/>
      <c r="Q60" s="59"/>
      <c r="R60" s="59"/>
    </row>
    <row r="61" spans="1:18" x14ac:dyDescent="0.2">
      <c r="A61" s="189" t="s">
        <v>39</v>
      </c>
      <c r="B61" s="189"/>
      <c r="C61" s="60"/>
      <c r="D61" s="60"/>
      <c r="E61" s="60"/>
      <c r="F61" s="60"/>
      <c r="G61" s="60"/>
      <c r="H61" s="60"/>
      <c r="I61" s="60"/>
      <c r="J61" s="60"/>
      <c r="K61" s="60"/>
      <c r="L61" s="189"/>
      <c r="M61" s="189"/>
      <c r="N61" s="60"/>
      <c r="O61" s="60"/>
      <c r="P61" s="60"/>
      <c r="Q61" s="60"/>
      <c r="R61" s="60"/>
    </row>
    <row r="62" spans="1:18" x14ac:dyDescent="0.2">
      <c r="A62" s="190" t="s">
        <v>71</v>
      </c>
      <c r="B62" s="190"/>
      <c r="C62" s="60"/>
      <c r="D62" s="61">
        <v>8806</v>
      </c>
      <c r="E62" s="65">
        <v>203</v>
      </c>
      <c r="F62" s="61">
        <v>300</v>
      </c>
      <c r="G62" s="60"/>
      <c r="H62" s="60" t="s">
        <v>70</v>
      </c>
      <c r="I62" s="62">
        <v>314110</v>
      </c>
      <c r="J62" s="64">
        <v>500</v>
      </c>
      <c r="K62" s="64">
        <v>205246</v>
      </c>
      <c r="L62" s="191">
        <v>204996.04</v>
      </c>
      <c r="M62" s="191"/>
      <c r="N62" s="63"/>
      <c r="O62" s="63"/>
      <c r="P62" s="63"/>
      <c r="Q62" s="63"/>
      <c r="R62" s="63"/>
    </row>
    <row r="63" spans="1:18" ht="18" customHeight="1" x14ac:dyDescent="0.2">
      <c r="A63" s="190" t="s">
        <v>91</v>
      </c>
      <c r="B63" s="190"/>
      <c r="C63" s="60"/>
      <c r="D63" s="61">
        <v>8806</v>
      </c>
      <c r="E63" s="65">
        <v>203</v>
      </c>
      <c r="F63" s="61">
        <v>300</v>
      </c>
      <c r="G63" s="60"/>
      <c r="H63" s="60" t="s">
        <v>70</v>
      </c>
      <c r="I63" s="62">
        <v>316110</v>
      </c>
      <c r="J63" s="63"/>
      <c r="K63" s="64">
        <v>2990</v>
      </c>
      <c r="L63" s="191">
        <v>2990</v>
      </c>
      <c r="M63" s="191"/>
      <c r="N63" s="63"/>
      <c r="O63" s="63"/>
      <c r="P63" s="63"/>
      <c r="Q63" s="63"/>
      <c r="R63" s="63"/>
    </row>
    <row r="64" spans="1:18" x14ac:dyDescent="0.2">
      <c r="A64" s="190" t="s">
        <v>72</v>
      </c>
      <c r="B64" s="190"/>
      <c r="C64" s="60"/>
      <c r="D64" s="61">
        <v>8806</v>
      </c>
      <c r="E64" s="65">
        <v>203</v>
      </c>
      <c r="F64" s="61">
        <v>300</v>
      </c>
      <c r="G64" s="60"/>
      <c r="H64" s="60" t="s">
        <v>70</v>
      </c>
      <c r="I64" s="62">
        <v>332110</v>
      </c>
      <c r="J64" s="64">
        <v>2000</v>
      </c>
      <c r="K64" s="64">
        <v>1500</v>
      </c>
      <c r="L64" s="191">
        <v>1500</v>
      </c>
      <c r="M64" s="191"/>
      <c r="N64" s="63"/>
      <c r="O64" s="63"/>
      <c r="P64" s="63"/>
      <c r="Q64" s="63"/>
      <c r="R64" s="63"/>
    </row>
    <row r="65" spans="1:18" ht="21.75" customHeight="1" x14ac:dyDescent="0.2">
      <c r="A65" s="190" t="s">
        <v>104</v>
      </c>
      <c r="B65" s="190"/>
      <c r="C65" s="60"/>
      <c r="D65" s="61">
        <v>8806</v>
      </c>
      <c r="E65" s="65">
        <v>203</v>
      </c>
      <c r="F65" s="61">
        <v>300</v>
      </c>
      <c r="G65" s="60"/>
      <c r="H65" s="60" t="s">
        <v>70</v>
      </c>
      <c r="I65" s="62">
        <v>334110</v>
      </c>
      <c r="J65" s="64">
        <v>5100</v>
      </c>
      <c r="K65" s="64">
        <v>5069</v>
      </c>
      <c r="L65" s="191">
        <v>5040.53</v>
      </c>
      <c r="M65" s="191"/>
      <c r="N65" s="63"/>
      <c r="O65" s="63"/>
      <c r="P65" s="63"/>
      <c r="Q65" s="63"/>
      <c r="R65" s="63"/>
    </row>
    <row r="66" spans="1:18" ht="18" customHeight="1" x14ac:dyDescent="0.2">
      <c r="A66" s="190" t="s">
        <v>73</v>
      </c>
      <c r="B66" s="190"/>
      <c r="C66" s="60"/>
      <c r="D66" s="61">
        <v>8806</v>
      </c>
      <c r="E66" s="65">
        <v>203</v>
      </c>
      <c r="F66" s="61">
        <v>300</v>
      </c>
      <c r="G66" s="60"/>
      <c r="H66" s="60" t="s">
        <v>70</v>
      </c>
      <c r="I66" s="62">
        <v>335110</v>
      </c>
      <c r="J66" s="64">
        <v>10500</v>
      </c>
      <c r="K66" s="64">
        <v>27013</v>
      </c>
      <c r="L66" s="191">
        <v>27008</v>
      </c>
      <c r="M66" s="191"/>
      <c r="N66" s="63"/>
      <c r="O66" s="63"/>
      <c r="P66" s="63"/>
      <c r="Q66" s="63"/>
      <c r="R66" s="63"/>
    </row>
    <row r="67" spans="1:18" ht="17.25" customHeight="1" x14ac:dyDescent="0.2">
      <c r="A67" s="190" t="s">
        <v>74</v>
      </c>
      <c r="B67" s="190"/>
      <c r="C67" s="60"/>
      <c r="D67" s="61">
        <v>8806</v>
      </c>
      <c r="E67" s="65">
        <v>203</v>
      </c>
      <c r="F67" s="61">
        <v>300</v>
      </c>
      <c r="G67" s="60"/>
      <c r="H67" s="60" t="s">
        <v>70</v>
      </c>
      <c r="I67" s="62">
        <v>336110</v>
      </c>
      <c r="J67" s="64">
        <v>26000</v>
      </c>
      <c r="K67" s="64">
        <v>25682</v>
      </c>
      <c r="L67" s="191">
        <v>25681.42</v>
      </c>
      <c r="M67" s="191"/>
      <c r="N67" s="63"/>
      <c r="O67" s="63"/>
      <c r="P67" s="63"/>
      <c r="Q67" s="63"/>
      <c r="R67" s="63"/>
    </row>
    <row r="68" spans="1:18" ht="20.25" customHeight="1" x14ac:dyDescent="0.2">
      <c r="A68" s="190" t="s">
        <v>75</v>
      </c>
      <c r="B68" s="190"/>
      <c r="C68" s="60"/>
      <c r="D68" s="61">
        <v>8806</v>
      </c>
      <c r="E68" s="65">
        <v>203</v>
      </c>
      <c r="F68" s="61">
        <v>300</v>
      </c>
      <c r="G68" s="60"/>
      <c r="H68" s="60" t="s">
        <v>70</v>
      </c>
      <c r="I68" s="62">
        <v>337110</v>
      </c>
      <c r="J68" s="63"/>
      <c r="K68" s="64">
        <v>8805</v>
      </c>
      <c r="L68" s="191">
        <v>8305</v>
      </c>
      <c r="M68" s="191"/>
      <c r="N68" s="63"/>
      <c r="O68" s="63"/>
      <c r="P68" s="63"/>
      <c r="Q68" s="63"/>
      <c r="R68" s="63"/>
    </row>
    <row r="69" spans="1:18" x14ac:dyDescent="0.2">
      <c r="A69" s="187" t="s">
        <v>76</v>
      </c>
      <c r="B69" s="187"/>
      <c r="C69" s="66" t="s">
        <v>77</v>
      </c>
      <c r="D69" s="56"/>
      <c r="E69" s="56"/>
      <c r="F69" s="56"/>
      <c r="G69" s="56"/>
      <c r="H69" s="57"/>
      <c r="I69" s="56"/>
      <c r="J69" s="59"/>
      <c r="K69" s="59"/>
      <c r="L69" s="186"/>
      <c r="M69" s="186"/>
      <c r="N69" s="58">
        <v>414208.16</v>
      </c>
      <c r="O69" s="66" t="s">
        <v>67</v>
      </c>
      <c r="P69" s="66" t="s">
        <v>67</v>
      </c>
      <c r="Q69" s="66" t="s">
        <v>67</v>
      </c>
      <c r="R69" s="66" t="s">
        <v>67</v>
      </c>
    </row>
    <row r="70" spans="1:18" x14ac:dyDescent="0.2">
      <c r="A70" s="187" t="s">
        <v>78</v>
      </c>
      <c r="B70" s="187"/>
      <c r="C70" s="55">
        <v>6</v>
      </c>
      <c r="D70" s="56"/>
      <c r="E70" s="56"/>
      <c r="F70" s="56"/>
      <c r="G70" s="56"/>
      <c r="H70" s="57"/>
      <c r="I70" s="56"/>
      <c r="J70" s="59"/>
      <c r="K70" s="59"/>
      <c r="L70" s="186"/>
      <c r="M70" s="186"/>
      <c r="N70" s="59"/>
      <c r="O70" s="66" t="s">
        <v>67</v>
      </c>
      <c r="P70" s="66" t="s">
        <v>67</v>
      </c>
      <c r="Q70" s="66" t="s">
        <v>67</v>
      </c>
      <c r="R70" s="66" t="s">
        <v>67</v>
      </c>
    </row>
    <row r="71" spans="1:18" x14ac:dyDescent="0.2">
      <c r="A71" s="189" t="s">
        <v>39</v>
      </c>
      <c r="B71" s="189"/>
      <c r="C71" s="60"/>
      <c r="D71" s="60"/>
      <c r="E71" s="60"/>
      <c r="F71" s="60"/>
      <c r="G71" s="60"/>
      <c r="H71" s="60"/>
      <c r="I71" s="60"/>
      <c r="J71" s="60"/>
      <c r="K71" s="60"/>
      <c r="L71" s="189"/>
      <c r="M71" s="189"/>
      <c r="N71" s="60"/>
      <c r="O71" s="60"/>
      <c r="P71" s="60"/>
      <c r="Q71" s="60"/>
      <c r="R71" s="60"/>
    </row>
    <row r="72" spans="1:18" x14ac:dyDescent="0.2">
      <c r="A72" s="187" t="s">
        <v>79</v>
      </c>
      <c r="B72" s="187"/>
      <c r="C72" s="55">
        <v>7</v>
      </c>
      <c r="D72" s="56"/>
      <c r="E72" s="56"/>
      <c r="F72" s="56"/>
      <c r="G72" s="56"/>
      <c r="H72" s="57"/>
      <c r="I72" s="56"/>
      <c r="J72" s="59"/>
      <c r="K72" s="59"/>
      <c r="L72" s="186"/>
      <c r="M72" s="186"/>
      <c r="N72" s="59"/>
      <c r="O72" s="66" t="s">
        <v>67</v>
      </c>
      <c r="P72" s="66" t="s">
        <v>67</v>
      </c>
      <c r="Q72" s="66" t="s">
        <v>67</v>
      </c>
      <c r="R72" s="66" t="s">
        <v>67</v>
      </c>
    </row>
    <row r="73" spans="1:18" x14ac:dyDescent="0.2">
      <c r="A73" s="187" t="s">
        <v>80</v>
      </c>
      <c r="B73" s="187"/>
      <c r="C73" s="55">
        <v>8</v>
      </c>
      <c r="D73" s="56"/>
      <c r="E73" s="56"/>
      <c r="F73" s="56"/>
      <c r="G73" s="56"/>
      <c r="H73" s="57"/>
      <c r="I73" s="56"/>
      <c r="J73" s="59"/>
      <c r="K73" s="59"/>
      <c r="L73" s="186"/>
      <c r="M73" s="186"/>
      <c r="N73" s="58">
        <v>414208.16</v>
      </c>
      <c r="O73" s="66" t="s">
        <v>67</v>
      </c>
      <c r="P73" s="66" t="s">
        <v>67</v>
      </c>
      <c r="Q73" s="66" t="s">
        <v>67</v>
      </c>
      <c r="R73" s="66" t="s">
        <v>67</v>
      </c>
    </row>
    <row r="74" spans="1:18" x14ac:dyDescent="0.2">
      <c r="A74" s="187" t="s">
        <v>81</v>
      </c>
      <c r="B74" s="187"/>
      <c r="C74" s="55">
        <v>9</v>
      </c>
      <c r="D74" s="56"/>
      <c r="E74" s="56"/>
      <c r="F74" s="56"/>
      <c r="G74" s="56"/>
      <c r="H74" s="57"/>
      <c r="I74" s="56"/>
      <c r="J74" s="59"/>
      <c r="K74" s="59"/>
      <c r="L74" s="186"/>
      <c r="M74" s="186"/>
      <c r="N74" s="58">
        <v>3176621.54</v>
      </c>
      <c r="O74" s="66" t="s">
        <v>67</v>
      </c>
      <c r="P74" s="66" t="s">
        <v>67</v>
      </c>
      <c r="Q74" s="66" t="s">
        <v>67</v>
      </c>
      <c r="R74" s="66" t="s">
        <v>67</v>
      </c>
    </row>
    <row r="75" spans="1:18" x14ac:dyDescent="0.2">
      <c r="A75" s="185" t="s">
        <v>82</v>
      </c>
      <c r="B75" s="185"/>
      <c r="C75" s="67">
        <v>10</v>
      </c>
      <c r="D75" s="56"/>
      <c r="E75" s="56"/>
      <c r="F75" s="56"/>
      <c r="G75" s="56"/>
      <c r="H75" s="57"/>
      <c r="I75" s="56"/>
      <c r="J75" s="57"/>
      <c r="K75" s="57"/>
      <c r="L75" s="186"/>
      <c r="M75" s="186"/>
      <c r="N75" s="59"/>
      <c r="O75" s="66" t="s">
        <v>67</v>
      </c>
      <c r="P75" s="66" t="s">
        <v>67</v>
      </c>
      <c r="Q75" s="66" t="s">
        <v>67</v>
      </c>
      <c r="R75" s="66" t="s">
        <v>67</v>
      </c>
    </row>
    <row r="76" spans="1:18" x14ac:dyDescent="0.2">
      <c r="A76" s="187" t="s">
        <v>83</v>
      </c>
      <c r="B76" s="187"/>
      <c r="C76" s="55">
        <v>11</v>
      </c>
      <c r="D76" s="56"/>
      <c r="E76" s="56"/>
      <c r="F76" s="56"/>
      <c r="G76" s="56"/>
      <c r="H76" s="57"/>
      <c r="I76" s="56"/>
      <c r="J76" s="59"/>
      <c r="K76" s="59"/>
      <c r="L76" s="186"/>
      <c r="M76" s="186"/>
      <c r="N76" s="58">
        <v>3590829.7</v>
      </c>
      <c r="O76" s="66" t="s">
        <v>67</v>
      </c>
      <c r="P76" s="66" t="s">
        <v>67</v>
      </c>
      <c r="Q76" s="66" t="s">
        <v>67</v>
      </c>
      <c r="R76" s="66" t="s">
        <v>67</v>
      </c>
    </row>
    <row r="77" spans="1:18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1:18" x14ac:dyDescent="0.2">
      <c r="A78" s="188" t="s">
        <v>84</v>
      </c>
      <c r="B78" s="188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18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0" spans="1:18" x14ac:dyDescent="0.2">
      <c r="A80" s="47"/>
      <c r="B80" s="47"/>
      <c r="C80" s="47"/>
      <c r="D80" s="182" t="s">
        <v>85</v>
      </c>
      <c r="E80" s="182"/>
      <c r="F80" s="182"/>
      <c r="G80" s="182"/>
      <c r="H80" s="182"/>
      <c r="I80" s="48"/>
      <c r="J80" s="183" t="s">
        <v>105</v>
      </c>
      <c r="K80" s="183"/>
      <c r="L80" s="183"/>
      <c r="M80" s="47"/>
      <c r="N80" s="183"/>
      <c r="O80" s="183"/>
      <c r="P80" s="183"/>
      <c r="Q80" s="47"/>
      <c r="R80" s="47"/>
    </row>
    <row r="81" spans="1:18" x14ac:dyDescent="0.2">
      <c r="A81" s="47"/>
      <c r="B81" s="47"/>
      <c r="C81" s="47"/>
      <c r="D81" s="47"/>
      <c r="E81" s="47"/>
      <c r="F81" s="47"/>
      <c r="G81" s="47"/>
      <c r="H81" s="47"/>
      <c r="I81" s="47"/>
      <c r="J81" s="181" t="s">
        <v>86</v>
      </c>
      <c r="K81" s="181"/>
      <c r="L81" s="181"/>
      <c r="M81" s="47"/>
      <c r="N81" s="181" t="s">
        <v>87</v>
      </c>
      <c r="O81" s="181"/>
      <c r="P81" s="181"/>
      <c r="Q81" s="47"/>
      <c r="R81" s="47"/>
    </row>
    <row r="82" spans="1:18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</row>
    <row r="83" spans="1:18" x14ac:dyDescent="0.2">
      <c r="A83" s="47"/>
      <c r="B83" s="47"/>
      <c r="C83" s="47"/>
      <c r="D83" s="184" t="s">
        <v>88</v>
      </c>
      <c r="E83" s="184"/>
      <c r="F83" s="184"/>
      <c r="G83" s="184"/>
      <c r="H83" s="184"/>
      <c r="I83" s="48"/>
      <c r="J83" s="183" t="s">
        <v>89</v>
      </c>
      <c r="K83" s="183"/>
      <c r="L83" s="183"/>
      <c r="M83" s="47"/>
      <c r="N83" s="183"/>
      <c r="O83" s="183"/>
      <c r="P83" s="183"/>
      <c r="Q83" s="47"/>
      <c r="R83" s="47"/>
    </row>
    <row r="84" spans="1:18" x14ac:dyDescent="0.2">
      <c r="A84" s="47"/>
      <c r="B84" s="47"/>
      <c r="C84" s="47"/>
      <c r="D84" s="47"/>
      <c r="E84" s="47"/>
      <c r="F84" s="47"/>
      <c r="G84" s="47"/>
      <c r="H84" s="47"/>
      <c r="I84" s="47"/>
      <c r="J84" s="181" t="s">
        <v>86</v>
      </c>
      <c r="K84" s="181"/>
      <c r="L84" s="181"/>
      <c r="M84" s="47"/>
      <c r="N84" s="181" t="s">
        <v>87</v>
      </c>
      <c r="O84" s="181"/>
      <c r="P84" s="181"/>
      <c r="Q84" s="47"/>
      <c r="R84" s="47"/>
    </row>
    <row r="85" spans="1:18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</row>
    <row r="86" spans="1:18" x14ac:dyDescent="0.2">
      <c r="A86" s="47"/>
      <c r="B86" s="47"/>
      <c r="C86" s="47"/>
      <c r="D86" s="182" t="s">
        <v>90</v>
      </c>
      <c r="E86" s="182"/>
      <c r="F86" s="182"/>
      <c r="G86" s="182"/>
      <c r="H86" s="182"/>
      <c r="I86" s="48"/>
      <c r="J86" s="183"/>
      <c r="K86" s="183"/>
      <c r="L86" s="183"/>
      <c r="M86" s="47"/>
      <c r="N86" s="183"/>
      <c r="O86" s="183"/>
      <c r="P86" s="183"/>
      <c r="Q86" s="47"/>
      <c r="R86" s="47"/>
    </row>
    <row r="87" spans="1:18" x14ac:dyDescent="0.2">
      <c r="A87" s="47"/>
      <c r="B87" s="47"/>
      <c r="C87" s="47"/>
      <c r="D87" s="47"/>
      <c r="E87" s="47"/>
      <c r="F87" s="47"/>
      <c r="G87" s="47"/>
      <c r="H87" s="47"/>
      <c r="I87" s="47"/>
      <c r="J87" s="181" t="s">
        <v>86</v>
      </c>
      <c r="K87" s="181"/>
      <c r="L87" s="181"/>
      <c r="M87" s="47"/>
      <c r="N87" s="181" t="s">
        <v>87</v>
      </c>
      <c r="O87" s="181"/>
      <c r="P87" s="181"/>
      <c r="Q87" s="47"/>
      <c r="R87" s="47"/>
    </row>
    <row r="88" spans="1:18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</row>
    <row r="89" spans="1:18" x14ac:dyDescent="0.2">
      <c r="A89" s="47"/>
      <c r="B89" s="47"/>
      <c r="C89" s="47"/>
      <c r="D89" s="180" t="s">
        <v>106</v>
      </c>
      <c r="E89" s="180"/>
      <c r="F89" s="180"/>
      <c r="G89" s="180"/>
      <c r="H89" s="180"/>
      <c r="I89" s="47"/>
      <c r="J89" s="47"/>
      <c r="K89" s="47"/>
      <c r="L89" s="47"/>
      <c r="M89" s="47"/>
      <c r="N89" s="47"/>
      <c r="O89" s="47"/>
      <c r="P89" s="47"/>
      <c r="Q89" s="47"/>
      <c r="R89" s="47"/>
    </row>
    <row r="90" spans="1:18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</row>
  </sheetData>
  <mergeCells count="173">
    <mergeCell ref="Q1:R1"/>
    <mergeCell ref="Q2:R2"/>
    <mergeCell ref="Q3:R3"/>
    <mergeCell ref="A5:R5"/>
    <mergeCell ref="G6:H6"/>
    <mergeCell ref="J6:K6"/>
    <mergeCell ref="A17:B19"/>
    <mergeCell ref="C17:C19"/>
    <mergeCell ref="D17:D19"/>
    <mergeCell ref="E17:E19"/>
    <mergeCell ref="F17:F19"/>
    <mergeCell ref="G17:G19"/>
    <mergeCell ref="H7:L7"/>
    <mergeCell ref="B10:Q10"/>
    <mergeCell ref="B11:Q11"/>
    <mergeCell ref="B12:Q12"/>
    <mergeCell ref="B13:Q13"/>
    <mergeCell ref="B14:Q14"/>
    <mergeCell ref="O17:P17"/>
    <mergeCell ref="Q17:R17"/>
    <mergeCell ref="O18:O19"/>
    <mergeCell ref="P18:P19"/>
    <mergeCell ref="Q18:Q19"/>
    <mergeCell ref="R18:R19"/>
    <mergeCell ref="H17:H19"/>
    <mergeCell ref="I17:I19"/>
    <mergeCell ref="J17:J19"/>
    <mergeCell ref="K17:K19"/>
    <mergeCell ref="L17:M19"/>
    <mergeCell ref="N17:N19"/>
    <mergeCell ref="Q20:Q21"/>
    <mergeCell ref="R20:R21"/>
    <mergeCell ref="A22:B22"/>
    <mergeCell ref="I22:J22"/>
    <mergeCell ref="L22:M22"/>
    <mergeCell ref="A23:B23"/>
    <mergeCell ref="L23:M23"/>
    <mergeCell ref="H20:H21"/>
    <mergeCell ref="I20:I21"/>
    <mergeCell ref="J20:J21"/>
    <mergeCell ref="K20:K21"/>
    <mergeCell ref="L20:M21"/>
    <mergeCell ref="N20:N21"/>
    <mergeCell ref="A20:B21"/>
    <mergeCell ref="C20:C21"/>
    <mergeCell ref="D20:D21"/>
    <mergeCell ref="E20:E21"/>
    <mergeCell ref="F20:F21"/>
    <mergeCell ref="G20:G21"/>
    <mergeCell ref="A27:B27"/>
    <mergeCell ref="L27:M27"/>
    <mergeCell ref="A28:B28"/>
    <mergeCell ref="L28:M28"/>
    <mergeCell ref="A29:B29"/>
    <mergeCell ref="L29:M29"/>
    <mergeCell ref="A24:B24"/>
    <mergeCell ref="L24:M24"/>
    <mergeCell ref="A25:B25"/>
    <mergeCell ref="L25:M25"/>
    <mergeCell ref="A26:B26"/>
    <mergeCell ref="I26:J26"/>
    <mergeCell ref="L26:M26"/>
    <mergeCell ref="A33:B33"/>
    <mergeCell ref="L33:M33"/>
    <mergeCell ref="A34:B34"/>
    <mergeCell ref="L34:M34"/>
    <mergeCell ref="A35:B35"/>
    <mergeCell ref="L35:M35"/>
    <mergeCell ref="A30:B30"/>
    <mergeCell ref="L30:M30"/>
    <mergeCell ref="A31:B31"/>
    <mergeCell ref="L31:M31"/>
    <mergeCell ref="A32:B32"/>
    <mergeCell ref="L32:M32"/>
    <mergeCell ref="A39:B39"/>
    <mergeCell ref="L39:M39"/>
    <mergeCell ref="A40:B40"/>
    <mergeCell ref="L40:M40"/>
    <mergeCell ref="A41:B41"/>
    <mergeCell ref="L41:M41"/>
    <mergeCell ref="A36:B36"/>
    <mergeCell ref="L36:M36"/>
    <mergeCell ref="A37:B37"/>
    <mergeCell ref="L37:M37"/>
    <mergeCell ref="A38:B38"/>
    <mergeCell ref="L38:M38"/>
    <mergeCell ref="A45:B45"/>
    <mergeCell ref="L45:M45"/>
    <mergeCell ref="A46:B46"/>
    <mergeCell ref="L46:M46"/>
    <mergeCell ref="A47:B47"/>
    <mergeCell ref="L47:M47"/>
    <mergeCell ref="A42:B42"/>
    <mergeCell ref="L42:M42"/>
    <mergeCell ref="A43:B43"/>
    <mergeCell ref="L43:M43"/>
    <mergeCell ref="A44:B44"/>
    <mergeCell ref="L44:M44"/>
    <mergeCell ref="A51:B51"/>
    <mergeCell ref="L51:M51"/>
    <mergeCell ref="A52:B52"/>
    <mergeCell ref="L52:M52"/>
    <mergeCell ref="A53:B53"/>
    <mergeCell ref="L53:M53"/>
    <mergeCell ref="A48:B48"/>
    <mergeCell ref="L48:M48"/>
    <mergeCell ref="A49:B49"/>
    <mergeCell ref="L49:M49"/>
    <mergeCell ref="A50:B50"/>
    <mergeCell ref="L50:M50"/>
    <mergeCell ref="A57:B57"/>
    <mergeCell ref="L57:M57"/>
    <mergeCell ref="A58:B58"/>
    <mergeCell ref="L58:M58"/>
    <mergeCell ref="A59:B59"/>
    <mergeCell ref="L59:M59"/>
    <mergeCell ref="A54:B54"/>
    <mergeCell ref="L54:M54"/>
    <mergeCell ref="A55:B55"/>
    <mergeCell ref="L55:M55"/>
    <mergeCell ref="A56:B56"/>
    <mergeCell ref="L56:M56"/>
    <mergeCell ref="A63:B63"/>
    <mergeCell ref="L63:M63"/>
    <mergeCell ref="A64:B64"/>
    <mergeCell ref="L64:M64"/>
    <mergeCell ref="A65:B65"/>
    <mergeCell ref="L65:M65"/>
    <mergeCell ref="A60:B60"/>
    <mergeCell ref="L60:M60"/>
    <mergeCell ref="A61:B61"/>
    <mergeCell ref="L61:M61"/>
    <mergeCell ref="A62:B62"/>
    <mergeCell ref="L62:M62"/>
    <mergeCell ref="A69:B69"/>
    <mergeCell ref="L69:M69"/>
    <mergeCell ref="A70:B70"/>
    <mergeCell ref="L70:M70"/>
    <mergeCell ref="A71:B71"/>
    <mergeCell ref="L71:M71"/>
    <mergeCell ref="A66:B66"/>
    <mergeCell ref="L66:M66"/>
    <mergeCell ref="A67:B67"/>
    <mergeCell ref="L67:M67"/>
    <mergeCell ref="A68:B68"/>
    <mergeCell ref="L68:M68"/>
    <mergeCell ref="A75:B75"/>
    <mergeCell ref="L75:M75"/>
    <mergeCell ref="A76:B76"/>
    <mergeCell ref="L76:M76"/>
    <mergeCell ref="A78:B78"/>
    <mergeCell ref="D80:H80"/>
    <mergeCell ref="J80:L80"/>
    <mergeCell ref="A72:B72"/>
    <mergeCell ref="L72:M72"/>
    <mergeCell ref="A73:B73"/>
    <mergeCell ref="L73:M73"/>
    <mergeCell ref="A74:B74"/>
    <mergeCell ref="L74:M74"/>
    <mergeCell ref="D89:H89"/>
    <mergeCell ref="J84:L84"/>
    <mergeCell ref="N84:P84"/>
    <mergeCell ref="D86:H86"/>
    <mergeCell ref="J86:L86"/>
    <mergeCell ref="N86:P86"/>
    <mergeCell ref="J87:L87"/>
    <mergeCell ref="N87:P87"/>
    <mergeCell ref="N80:P80"/>
    <mergeCell ref="J81:L81"/>
    <mergeCell ref="N81:P81"/>
    <mergeCell ref="D83:H83"/>
    <mergeCell ref="J83:L83"/>
    <mergeCell ref="N83:P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workbookViewId="0">
      <selection activeCell="Q29" sqref="Q29"/>
    </sheetView>
  </sheetViews>
  <sheetFormatPr defaultRowHeight="12.75" x14ac:dyDescent="0.2"/>
  <cols>
    <col min="1" max="1" width="0.140625" customWidth="1"/>
    <col min="3" max="3" width="18.28515625" customWidth="1"/>
    <col min="11" max="11" width="11.28515625" customWidth="1"/>
    <col min="12" max="12" width="11.85546875" customWidth="1"/>
    <col min="14" max="14" width="5.5703125" customWidth="1"/>
    <col min="15" max="15" width="11.7109375" customWidth="1"/>
  </cols>
  <sheetData>
    <row r="1" spans="1:19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252" t="s">
        <v>98</v>
      </c>
      <c r="S1" s="252"/>
    </row>
    <row r="2" spans="1:19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253" t="s">
        <v>9</v>
      </c>
      <c r="S2" s="253"/>
    </row>
    <row r="3" spans="1:19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253" t="s">
        <v>10</v>
      </c>
      <c r="S3" s="253"/>
    </row>
    <row r="4" spans="1:19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x14ac:dyDescent="0.2">
      <c r="A5" s="68"/>
      <c r="B5" s="254" t="s">
        <v>11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</row>
    <row r="6" spans="1:19" x14ac:dyDescent="0.2">
      <c r="A6" s="68"/>
      <c r="B6" s="68"/>
      <c r="C6" s="68"/>
      <c r="D6" s="68"/>
      <c r="E6" s="68"/>
      <c r="F6" s="68"/>
      <c r="G6" s="68"/>
      <c r="H6" s="254" t="s">
        <v>12</v>
      </c>
      <c r="I6" s="254"/>
      <c r="J6" s="69"/>
      <c r="K6" s="223" t="s">
        <v>13</v>
      </c>
      <c r="L6" s="223"/>
      <c r="M6" s="68"/>
      <c r="N6" s="68"/>
      <c r="O6" s="68"/>
      <c r="P6" s="68"/>
      <c r="Q6" s="68"/>
      <c r="R6" s="68"/>
      <c r="S6" s="68"/>
    </row>
    <row r="7" spans="1:19" x14ac:dyDescent="0.2">
      <c r="A7" s="68"/>
      <c r="B7" s="68"/>
      <c r="C7" s="68"/>
      <c r="D7" s="68"/>
      <c r="E7" s="68"/>
      <c r="F7" s="68"/>
      <c r="G7" s="68"/>
      <c r="H7" s="70" t="s">
        <v>14</v>
      </c>
      <c r="I7" s="259" t="s">
        <v>107</v>
      </c>
      <c r="J7" s="259"/>
      <c r="K7" s="259"/>
      <c r="L7" s="259"/>
      <c r="M7" s="259"/>
      <c r="N7" s="68"/>
      <c r="O7" s="68"/>
      <c r="P7" s="68"/>
      <c r="Q7" s="68"/>
      <c r="R7" s="68"/>
      <c r="S7" s="68"/>
    </row>
    <row r="8" spans="1:19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19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71" t="s">
        <v>15</v>
      </c>
    </row>
    <row r="10" spans="1:19" x14ac:dyDescent="0.2">
      <c r="A10" s="68"/>
      <c r="B10" s="71" t="s">
        <v>16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72" t="s">
        <v>17</v>
      </c>
    </row>
    <row r="11" spans="1:19" x14ac:dyDescent="0.2">
      <c r="A11" s="68"/>
      <c r="B11" s="71" t="s">
        <v>18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72"/>
    </row>
    <row r="12" spans="1:19" x14ac:dyDescent="0.2">
      <c r="A12" s="68"/>
      <c r="B12" s="71" t="s">
        <v>19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72"/>
    </row>
    <row r="13" spans="1:19" x14ac:dyDescent="0.2">
      <c r="A13" s="68"/>
      <c r="B13" s="71" t="s">
        <v>20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72"/>
    </row>
    <row r="14" spans="1:19" x14ac:dyDescent="0.2">
      <c r="A14" s="68"/>
      <c r="B14" s="71" t="s">
        <v>21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72"/>
    </row>
    <row r="15" spans="1:19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19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 x14ac:dyDescent="0.2">
      <c r="A17" s="68"/>
      <c r="B17" s="242" t="s">
        <v>22</v>
      </c>
      <c r="C17" s="242"/>
      <c r="D17" s="242" t="s">
        <v>23</v>
      </c>
      <c r="E17" s="242" t="s">
        <v>24</v>
      </c>
      <c r="F17" s="242" t="s">
        <v>25</v>
      </c>
      <c r="G17" s="242" t="s">
        <v>26</v>
      </c>
      <c r="H17" s="242" t="s">
        <v>27</v>
      </c>
      <c r="I17" s="244" t="s">
        <v>28</v>
      </c>
      <c r="J17" s="242" t="s">
        <v>29</v>
      </c>
      <c r="K17" s="244" t="s">
        <v>30</v>
      </c>
      <c r="L17" s="244" t="s">
        <v>31</v>
      </c>
      <c r="M17" s="244" t="s">
        <v>32</v>
      </c>
      <c r="N17" s="244"/>
      <c r="O17" s="244" t="s">
        <v>33</v>
      </c>
      <c r="P17" s="240" t="s">
        <v>34</v>
      </c>
      <c r="Q17" s="240"/>
      <c r="R17" s="241" t="s">
        <v>35</v>
      </c>
      <c r="S17" s="241"/>
    </row>
    <row r="18" spans="1:19" x14ac:dyDescent="0.2">
      <c r="A18" s="68"/>
      <c r="B18" s="255"/>
      <c r="C18" s="256"/>
      <c r="D18" s="247"/>
      <c r="E18" s="247"/>
      <c r="F18" s="247"/>
      <c r="G18" s="247"/>
      <c r="H18" s="247"/>
      <c r="I18" s="245"/>
      <c r="J18" s="247"/>
      <c r="K18" s="245"/>
      <c r="L18" s="245"/>
      <c r="M18" s="248"/>
      <c r="N18" s="249"/>
      <c r="O18" s="245"/>
      <c r="P18" s="242" t="s">
        <v>36</v>
      </c>
      <c r="Q18" s="242" t="s">
        <v>37</v>
      </c>
      <c r="R18" s="242" t="s">
        <v>36</v>
      </c>
      <c r="S18" s="242" t="s">
        <v>37</v>
      </c>
    </row>
    <row r="19" spans="1:19" x14ac:dyDescent="0.2">
      <c r="A19" s="68"/>
      <c r="B19" s="257"/>
      <c r="C19" s="258"/>
      <c r="D19" s="243"/>
      <c r="E19" s="243"/>
      <c r="F19" s="243"/>
      <c r="G19" s="243"/>
      <c r="H19" s="243"/>
      <c r="I19" s="246"/>
      <c r="J19" s="243"/>
      <c r="K19" s="246"/>
      <c r="L19" s="246"/>
      <c r="M19" s="250"/>
      <c r="N19" s="251"/>
      <c r="O19" s="246"/>
      <c r="P19" s="243"/>
      <c r="Q19" s="243"/>
      <c r="R19" s="243"/>
      <c r="S19" s="243"/>
    </row>
    <row r="20" spans="1:19" x14ac:dyDescent="0.2">
      <c r="A20" s="68"/>
      <c r="B20" s="236">
        <v>1</v>
      </c>
      <c r="C20" s="236"/>
      <c r="D20" s="236">
        <v>2</v>
      </c>
      <c r="E20" s="236">
        <v>3</v>
      </c>
      <c r="F20" s="236">
        <v>4</v>
      </c>
      <c r="G20" s="236">
        <v>5</v>
      </c>
      <c r="H20" s="236">
        <v>6</v>
      </c>
      <c r="I20" s="236">
        <v>7</v>
      </c>
      <c r="J20" s="236">
        <v>8</v>
      </c>
      <c r="K20" s="236">
        <v>9</v>
      </c>
      <c r="L20" s="236">
        <v>10</v>
      </c>
      <c r="M20" s="236">
        <v>11</v>
      </c>
      <c r="N20" s="236"/>
      <c r="O20" s="236">
        <v>12</v>
      </c>
      <c r="P20" s="73">
        <v>13</v>
      </c>
      <c r="Q20" s="73">
        <v>14</v>
      </c>
      <c r="R20" s="234">
        <v>15</v>
      </c>
      <c r="S20" s="236">
        <v>16</v>
      </c>
    </row>
    <row r="21" spans="1:19" x14ac:dyDescent="0.2">
      <c r="A21" s="68"/>
      <c r="B21" s="238"/>
      <c r="C21" s="239"/>
      <c r="D21" s="237"/>
      <c r="E21" s="237"/>
      <c r="F21" s="237"/>
      <c r="G21" s="237"/>
      <c r="H21" s="237"/>
      <c r="I21" s="237"/>
      <c r="J21" s="237"/>
      <c r="K21" s="237"/>
      <c r="L21" s="237"/>
      <c r="M21" s="238"/>
      <c r="N21" s="239"/>
      <c r="O21" s="237"/>
      <c r="P21" s="74">
        <v>13</v>
      </c>
      <c r="Q21" s="75">
        <v>14</v>
      </c>
      <c r="R21" s="235"/>
      <c r="S21" s="237"/>
    </row>
    <row r="22" spans="1:19" x14ac:dyDescent="0.2">
      <c r="A22" s="68"/>
      <c r="B22" s="227" t="s">
        <v>38</v>
      </c>
      <c r="C22" s="227"/>
      <c r="D22" s="76">
        <v>1</v>
      </c>
      <c r="E22" s="77"/>
      <c r="F22" s="77"/>
      <c r="G22" s="77"/>
      <c r="H22" s="77"/>
      <c r="I22" s="78"/>
      <c r="J22" s="232">
        <v>11625400</v>
      </c>
      <c r="K22" s="232"/>
      <c r="L22" s="79">
        <v>12213275</v>
      </c>
      <c r="M22" s="232">
        <v>12000993.279999999</v>
      </c>
      <c r="N22" s="232"/>
      <c r="O22" s="79">
        <v>12221297.18</v>
      </c>
      <c r="P22" s="80"/>
      <c r="Q22" s="80"/>
      <c r="R22" s="80"/>
      <c r="S22" s="80"/>
    </row>
    <row r="23" spans="1:19" x14ac:dyDescent="0.2">
      <c r="A23" s="68"/>
      <c r="B23" s="229" t="s">
        <v>39</v>
      </c>
      <c r="C23" s="229"/>
      <c r="D23" s="81"/>
      <c r="E23" s="81"/>
      <c r="F23" s="81"/>
      <c r="G23" s="81"/>
      <c r="H23" s="81"/>
      <c r="I23" s="81"/>
      <c r="J23" s="81"/>
      <c r="K23" s="81"/>
      <c r="L23" s="81"/>
      <c r="M23" s="229"/>
      <c r="N23" s="229"/>
      <c r="O23" s="81"/>
      <c r="P23" s="81"/>
      <c r="Q23" s="81"/>
      <c r="R23" s="81"/>
      <c r="S23" s="81"/>
    </row>
    <row r="24" spans="1:19" ht="19.5" customHeight="1" x14ac:dyDescent="0.2">
      <c r="A24" s="68"/>
      <c r="B24" s="230" t="s">
        <v>108</v>
      </c>
      <c r="C24" s="230"/>
      <c r="D24" s="81"/>
      <c r="E24" s="81"/>
      <c r="F24" s="81"/>
      <c r="G24" s="82">
        <v>297</v>
      </c>
      <c r="H24" s="82">
        <v>1000</v>
      </c>
      <c r="I24" s="81"/>
      <c r="J24" s="83">
        <v>142310</v>
      </c>
      <c r="K24" s="84"/>
      <c r="L24" s="84"/>
      <c r="M24" s="231">
        <v>7365</v>
      </c>
      <c r="N24" s="231"/>
      <c r="O24" s="85">
        <v>7365</v>
      </c>
      <c r="P24" s="84"/>
      <c r="Q24" s="84"/>
      <c r="R24" s="84"/>
      <c r="S24" s="84"/>
    </row>
    <row r="25" spans="1:19" x14ac:dyDescent="0.2">
      <c r="A25" s="68"/>
      <c r="B25" s="230" t="s">
        <v>40</v>
      </c>
      <c r="C25" s="230"/>
      <c r="D25" s="81"/>
      <c r="E25" s="81"/>
      <c r="F25" s="81"/>
      <c r="G25" s="82">
        <v>297</v>
      </c>
      <c r="H25" s="82">
        <v>1000</v>
      </c>
      <c r="I25" s="81"/>
      <c r="J25" s="83">
        <v>149200</v>
      </c>
      <c r="K25" s="84"/>
      <c r="L25" s="84"/>
      <c r="M25" s="233"/>
      <c r="N25" s="233"/>
      <c r="O25" s="85">
        <v>8185</v>
      </c>
      <c r="P25" s="84"/>
      <c r="Q25" s="84"/>
      <c r="R25" s="84"/>
      <c r="S25" s="84"/>
    </row>
    <row r="26" spans="1:19" x14ac:dyDescent="0.2">
      <c r="A26" s="68"/>
      <c r="B26" s="230" t="s">
        <v>41</v>
      </c>
      <c r="C26" s="230"/>
      <c r="D26" s="81"/>
      <c r="E26" s="81"/>
      <c r="F26" s="81"/>
      <c r="G26" s="82">
        <v>100</v>
      </c>
      <c r="H26" s="82">
        <v>1000</v>
      </c>
      <c r="I26" s="81"/>
      <c r="J26" s="83">
        <v>149800</v>
      </c>
      <c r="K26" s="85">
        <v>11625400</v>
      </c>
      <c r="L26" s="85">
        <v>12087075</v>
      </c>
      <c r="M26" s="231">
        <v>11900093.029999999</v>
      </c>
      <c r="N26" s="231"/>
      <c r="O26" s="85">
        <v>11900093.029999999</v>
      </c>
      <c r="P26" s="84"/>
      <c r="Q26" s="84"/>
      <c r="R26" s="84"/>
      <c r="S26" s="84"/>
    </row>
    <row r="27" spans="1:19" x14ac:dyDescent="0.2">
      <c r="A27" s="68"/>
      <c r="B27" s="230" t="s">
        <v>41</v>
      </c>
      <c r="C27" s="230"/>
      <c r="D27" s="81"/>
      <c r="E27" s="81"/>
      <c r="F27" s="81"/>
      <c r="G27" s="82">
        <v>411</v>
      </c>
      <c r="H27" s="82">
        <v>1000</v>
      </c>
      <c r="I27" s="81"/>
      <c r="J27" s="83">
        <v>149800</v>
      </c>
      <c r="K27" s="84"/>
      <c r="L27" s="85">
        <v>126200</v>
      </c>
      <c r="M27" s="231">
        <v>93535.25</v>
      </c>
      <c r="N27" s="231"/>
      <c r="O27" s="84"/>
      <c r="P27" s="84"/>
      <c r="Q27" s="84"/>
      <c r="R27" s="84"/>
      <c r="S27" s="84"/>
    </row>
    <row r="28" spans="1:19" x14ac:dyDescent="0.2">
      <c r="A28" s="68"/>
      <c r="B28" s="230" t="s">
        <v>109</v>
      </c>
      <c r="C28" s="230"/>
      <c r="D28" s="81"/>
      <c r="E28" s="81"/>
      <c r="F28" s="81"/>
      <c r="G28" s="82">
        <v>300</v>
      </c>
      <c r="H28" s="82">
        <v>1000</v>
      </c>
      <c r="I28" s="81"/>
      <c r="J28" s="83">
        <v>149900</v>
      </c>
      <c r="K28" s="84"/>
      <c r="L28" s="84"/>
      <c r="M28" s="233"/>
      <c r="N28" s="233"/>
      <c r="O28" s="85">
        <v>305654.15000000002</v>
      </c>
      <c r="P28" s="84"/>
      <c r="Q28" s="84"/>
      <c r="R28" s="84"/>
      <c r="S28" s="84"/>
    </row>
    <row r="29" spans="1:19" x14ac:dyDescent="0.2">
      <c r="A29" s="68"/>
      <c r="B29" s="227" t="s">
        <v>42</v>
      </c>
      <c r="C29" s="227"/>
      <c r="D29" s="76">
        <v>2</v>
      </c>
      <c r="E29" s="77"/>
      <c r="F29" s="77"/>
      <c r="G29" s="77"/>
      <c r="H29" s="77"/>
      <c r="I29" s="78"/>
      <c r="J29" s="232">
        <v>11475200</v>
      </c>
      <c r="K29" s="232"/>
      <c r="L29" s="79">
        <v>11955277</v>
      </c>
      <c r="M29" s="232">
        <v>11760699.98</v>
      </c>
      <c r="N29" s="232"/>
      <c r="O29" s="79">
        <v>12218649.949999999</v>
      </c>
      <c r="P29" s="79">
        <v>14593.43</v>
      </c>
      <c r="Q29" s="79">
        <v>969872.84</v>
      </c>
      <c r="R29" s="79">
        <v>14593.43</v>
      </c>
      <c r="S29" s="80"/>
    </row>
    <row r="30" spans="1:19" x14ac:dyDescent="0.2">
      <c r="A30" s="68"/>
      <c r="B30" s="229" t="s">
        <v>39</v>
      </c>
      <c r="C30" s="229"/>
      <c r="D30" s="81"/>
      <c r="E30" s="81"/>
      <c r="F30" s="81"/>
      <c r="G30" s="81"/>
      <c r="H30" s="81"/>
      <c r="I30" s="81"/>
      <c r="J30" s="81"/>
      <c r="K30" s="81"/>
      <c r="L30" s="81"/>
      <c r="M30" s="229"/>
      <c r="N30" s="229"/>
      <c r="O30" s="81"/>
      <c r="P30" s="81"/>
      <c r="Q30" s="81"/>
      <c r="R30" s="81"/>
      <c r="S30" s="81"/>
    </row>
    <row r="31" spans="1:19" x14ac:dyDescent="0.2">
      <c r="A31" s="68"/>
      <c r="B31" s="230" t="s">
        <v>43</v>
      </c>
      <c r="C31" s="230"/>
      <c r="D31" s="81"/>
      <c r="E31" s="82">
        <v>8806</v>
      </c>
      <c r="F31" s="86">
        <v>203</v>
      </c>
      <c r="G31" s="82">
        <v>300</v>
      </c>
      <c r="H31" s="81"/>
      <c r="I31" s="81"/>
      <c r="J31" s="83">
        <v>211110</v>
      </c>
      <c r="K31" s="84"/>
      <c r="L31" s="84"/>
      <c r="M31" s="233"/>
      <c r="N31" s="233"/>
      <c r="O31" s="85">
        <v>4434069.2</v>
      </c>
      <c r="P31" s="84"/>
      <c r="Q31" s="84"/>
      <c r="R31" s="84"/>
      <c r="S31" s="84"/>
    </row>
    <row r="32" spans="1:19" x14ac:dyDescent="0.2">
      <c r="A32" s="68"/>
      <c r="B32" s="230" t="s">
        <v>43</v>
      </c>
      <c r="C32" s="230"/>
      <c r="D32" s="81"/>
      <c r="E32" s="82">
        <v>8806</v>
      </c>
      <c r="F32" s="86">
        <v>203</v>
      </c>
      <c r="G32" s="82">
        <v>411</v>
      </c>
      <c r="H32" s="81"/>
      <c r="I32" s="81"/>
      <c r="J32" s="83">
        <v>211110</v>
      </c>
      <c r="K32" s="84"/>
      <c r="L32" s="84"/>
      <c r="M32" s="233"/>
      <c r="N32" s="233"/>
      <c r="O32" s="85">
        <v>45948.92</v>
      </c>
      <c r="P32" s="84"/>
      <c r="Q32" s="84"/>
      <c r="R32" s="84"/>
      <c r="S32" s="84"/>
    </row>
    <row r="33" spans="1:19" ht="18.75" customHeight="1" x14ac:dyDescent="0.2">
      <c r="A33" s="68"/>
      <c r="B33" s="230" t="s">
        <v>44</v>
      </c>
      <c r="C33" s="230"/>
      <c r="D33" s="81"/>
      <c r="E33" s="82">
        <v>8806</v>
      </c>
      <c r="F33" s="86">
        <v>203</v>
      </c>
      <c r="G33" s="82">
        <v>300</v>
      </c>
      <c r="H33" s="81"/>
      <c r="I33" s="81"/>
      <c r="J33" s="83">
        <v>211120</v>
      </c>
      <c r="K33" s="84"/>
      <c r="L33" s="84"/>
      <c r="M33" s="233"/>
      <c r="N33" s="233"/>
      <c r="O33" s="85">
        <v>2117717.33</v>
      </c>
      <c r="P33" s="84"/>
      <c r="Q33" s="84"/>
      <c r="R33" s="84"/>
      <c r="S33" s="84"/>
    </row>
    <row r="34" spans="1:19" ht="19.5" customHeight="1" x14ac:dyDescent="0.2">
      <c r="A34" s="68"/>
      <c r="B34" s="230" t="s">
        <v>44</v>
      </c>
      <c r="C34" s="230"/>
      <c r="D34" s="81"/>
      <c r="E34" s="82">
        <v>8806</v>
      </c>
      <c r="F34" s="86">
        <v>203</v>
      </c>
      <c r="G34" s="82">
        <v>411</v>
      </c>
      <c r="H34" s="81"/>
      <c r="I34" s="81"/>
      <c r="J34" s="83">
        <v>211120</v>
      </c>
      <c r="K34" s="84"/>
      <c r="L34" s="84"/>
      <c r="M34" s="233"/>
      <c r="N34" s="233"/>
      <c r="O34" s="85">
        <v>18572.37</v>
      </c>
      <c r="P34" s="84"/>
      <c r="Q34" s="84"/>
      <c r="R34" s="84"/>
      <c r="S34" s="84"/>
    </row>
    <row r="35" spans="1:19" x14ac:dyDescent="0.2">
      <c r="A35" s="68"/>
      <c r="B35" s="230" t="s">
        <v>94</v>
      </c>
      <c r="C35" s="230"/>
      <c r="D35" s="81"/>
      <c r="E35" s="82">
        <v>8806</v>
      </c>
      <c r="F35" s="86">
        <v>203</v>
      </c>
      <c r="G35" s="82">
        <v>300</v>
      </c>
      <c r="H35" s="81"/>
      <c r="I35" s="81"/>
      <c r="J35" s="83">
        <v>211130</v>
      </c>
      <c r="K35" s="84"/>
      <c r="L35" s="84"/>
      <c r="M35" s="233"/>
      <c r="N35" s="233"/>
      <c r="O35" s="85">
        <v>17271</v>
      </c>
      <c r="P35" s="84"/>
      <c r="Q35" s="84"/>
      <c r="R35" s="84"/>
      <c r="S35" s="84"/>
    </row>
    <row r="36" spans="1:19" x14ac:dyDescent="0.2">
      <c r="A36" s="68"/>
      <c r="B36" s="230" t="s">
        <v>45</v>
      </c>
      <c r="C36" s="230"/>
      <c r="D36" s="81"/>
      <c r="E36" s="82">
        <v>8806</v>
      </c>
      <c r="F36" s="86">
        <v>203</v>
      </c>
      <c r="G36" s="82">
        <v>300</v>
      </c>
      <c r="H36" s="81"/>
      <c r="I36" s="81"/>
      <c r="J36" s="83">
        <v>211140</v>
      </c>
      <c r="K36" s="84"/>
      <c r="L36" s="84"/>
      <c r="M36" s="233"/>
      <c r="N36" s="233"/>
      <c r="O36" s="85">
        <v>849889.77</v>
      </c>
      <c r="P36" s="84"/>
      <c r="Q36" s="84"/>
      <c r="R36" s="84"/>
      <c r="S36" s="84"/>
    </row>
    <row r="37" spans="1:19" x14ac:dyDescent="0.2">
      <c r="A37" s="68"/>
      <c r="B37" s="230" t="s">
        <v>45</v>
      </c>
      <c r="C37" s="230"/>
      <c r="D37" s="81"/>
      <c r="E37" s="82">
        <v>8806</v>
      </c>
      <c r="F37" s="86">
        <v>203</v>
      </c>
      <c r="G37" s="82">
        <v>411</v>
      </c>
      <c r="H37" s="81"/>
      <c r="I37" s="81"/>
      <c r="J37" s="83">
        <v>211140</v>
      </c>
      <c r="K37" s="84"/>
      <c r="L37" s="84"/>
      <c r="M37" s="233"/>
      <c r="N37" s="233"/>
      <c r="O37" s="85">
        <v>9147.1200000000008</v>
      </c>
      <c r="P37" s="84"/>
      <c r="Q37" s="84"/>
      <c r="R37" s="84"/>
      <c r="S37" s="84"/>
    </row>
    <row r="38" spans="1:19" ht="21" customHeight="1" x14ac:dyDescent="0.2">
      <c r="A38" s="68"/>
      <c r="B38" s="230" t="s">
        <v>110</v>
      </c>
      <c r="C38" s="230"/>
      <c r="D38" s="81"/>
      <c r="E38" s="82">
        <v>8806</v>
      </c>
      <c r="F38" s="86">
        <v>203</v>
      </c>
      <c r="G38" s="82">
        <v>300</v>
      </c>
      <c r="H38" s="81"/>
      <c r="I38" s="81"/>
      <c r="J38" s="83">
        <v>211150</v>
      </c>
      <c r="K38" s="84"/>
      <c r="L38" s="84"/>
      <c r="M38" s="233"/>
      <c r="N38" s="233"/>
      <c r="O38" s="85">
        <v>17411</v>
      </c>
      <c r="P38" s="84"/>
      <c r="Q38" s="84"/>
      <c r="R38" s="84"/>
      <c r="S38" s="84"/>
    </row>
    <row r="39" spans="1:19" ht="19.5" customHeight="1" x14ac:dyDescent="0.2">
      <c r="A39" s="68"/>
      <c r="B39" s="230" t="s">
        <v>110</v>
      </c>
      <c r="C39" s="230"/>
      <c r="D39" s="81"/>
      <c r="E39" s="82">
        <v>8806</v>
      </c>
      <c r="F39" s="86">
        <v>203</v>
      </c>
      <c r="G39" s="82">
        <v>411</v>
      </c>
      <c r="H39" s="81"/>
      <c r="I39" s="81"/>
      <c r="J39" s="83">
        <v>211150</v>
      </c>
      <c r="K39" s="84"/>
      <c r="L39" s="84"/>
      <c r="M39" s="233"/>
      <c r="N39" s="233"/>
      <c r="O39" s="85">
        <v>280</v>
      </c>
      <c r="P39" s="84"/>
      <c r="Q39" s="84"/>
      <c r="R39" s="84"/>
      <c r="S39" s="84"/>
    </row>
    <row r="40" spans="1:19" ht="19.5" customHeight="1" x14ac:dyDescent="0.2">
      <c r="A40" s="68"/>
      <c r="B40" s="230" t="s">
        <v>46</v>
      </c>
      <c r="C40" s="230"/>
      <c r="D40" s="81"/>
      <c r="E40" s="82">
        <v>8806</v>
      </c>
      <c r="F40" s="86">
        <v>203</v>
      </c>
      <c r="G40" s="82">
        <v>300</v>
      </c>
      <c r="H40" s="81"/>
      <c r="I40" s="81"/>
      <c r="J40" s="83">
        <v>211180</v>
      </c>
      <c r="K40" s="85">
        <v>7250000</v>
      </c>
      <c r="L40" s="85">
        <v>7336800</v>
      </c>
      <c r="M40" s="231">
        <v>7336789.2999999998</v>
      </c>
      <c r="N40" s="231"/>
      <c r="O40" s="84"/>
      <c r="P40" s="84"/>
      <c r="Q40" s="85">
        <v>689015.42</v>
      </c>
      <c r="R40" s="84"/>
      <c r="S40" s="84"/>
    </row>
    <row r="41" spans="1:19" ht="18.75" customHeight="1" x14ac:dyDescent="0.2">
      <c r="A41" s="68"/>
      <c r="B41" s="230" t="s">
        <v>46</v>
      </c>
      <c r="C41" s="230"/>
      <c r="D41" s="81"/>
      <c r="E41" s="82">
        <v>8806</v>
      </c>
      <c r="F41" s="86">
        <v>203</v>
      </c>
      <c r="G41" s="82">
        <v>411</v>
      </c>
      <c r="H41" s="81"/>
      <c r="I41" s="81"/>
      <c r="J41" s="83">
        <v>211180</v>
      </c>
      <c r="K41" s="84"/>
      <c r="L41" s="85">
        <v>99000</v>
      </c>
      <c r="M41" s="231">
        <v>70242.66</v>
      </c>
      <c r="N41" s="231"/>
      <c r="O41" s="84"/>
      <c r="P41" s="84"/>
      <c r="Q41" s="85">
        <v>3705.75</v>
      </c>
      <c r="R41" s="84"/>
      <c r="S41" s="84"/>
    </row>
    <row r="42" spans="1:19" x14ac:dyDescent="0.2">
      <c r="A42" s="68"/>
      <c r="B42" s="230" t="s">
        <v>111</v>
      </c>
      <c r="C42" s="230"/>
      <c r="D42" s="81"/>
      <c r="E42" s="82">
        <v>8806</v>
      </c>
      <c r="F42" s="86">
        <v>203</v>
      </c>
      <c r="G42" s="82">
        <v>300</v>
      </c>
      <c r="H42" s="81"/>
      <c r="I42" s="81"/>
      <c r="J42" s="83">
        <v>211390</v>
      </c>
      <c r="K42" s="84"/>
      <c r="L42" s="85">
        <v>66586</v>
      </c>
      <c r="M42" s="231">
        <v>42504.21</v>
      </c>
      <c r="N42" s="231"/>
      <c r="O42" s="85">
        <v>42504.21</v>
      </c>
      <c r="P42" s="84"/>
      <c r="Q42" s="84"/>
      <c r="R42" s="84"/>
      <c r="S42" s="84"/>
    </row>
    <row r="43" spans="1:19" ht="21.75" customHeight="1" x14ac:dyDescent="0.2">
      <c r="A43" s="68"/>
      <c r="B43" s="230" t="s">
        <v>47</v>
      </c>
      <c r="C43" s="230"/>
      <c r="D43" s="81"/>
      <c r="E43" s="82">
        <v>8806</v>
      </c>
      <c r="F43" s="86">
        <v>203</v>
      </c>
      <c r="G43" s="82">
        <v>300</v>
      </c>
      <c r="H43" s="81"/>
      <c r="I43" s="81"/>
      <c r="J43" s="83">
        <v>212100</v>
      </c>
      <c r="K43" s="85">
        <v>1665000</v>
      </c>
      <c r="L43" s="85">
        <v>1694782</v>
      </c>
      <c r="M43" s="231">
        <v>1689061</v>
      </c>
      <c r="N43" s="231"/>
      <c r="O43" s="85">
        <v>1711961.84</v>
      </c>
      <c r="P43" s="84"/>
      <c r="Q43" s="85">
        <v>158473.53</v>
      </c>
      <c r="R43" s="84"/>
      <c r="S43" s="84"/>
    </row>
    <row r="44" spans="1:19" ht="18" customHeight="1" x14ac:dyDescent="0.2">
      <c r="A44" s="68"/>
      <c r="B44" s="230" t="s">
        <v>47</v>
      </c>
      <c r="C44" s="230"/>
      <c r="D44" s="81"/>
      <c r="E44" s="82">
        <v>8806</v>
      </c>
      <c r="F44" s="86">
        <v>203</v>
      </c>
      <c r="G44" s="82">
        <v>411</v>
      </c>
      <c r="H44" s="81"/>
      <c r="I44" s="81"/>
      <c r="J44" s="83">
        <v>212100</v>
      </c>
      <c r="K44" s="84"/>
      <c r="L44" s="85">
        <v>18600</v>
      </c>
      <c r="M44" s="231">
        <v>16091.41</v>
      </c>
      <c r="N44" s="231"/>
      <c r="O44" s="85">
        <v>16943.73</v>
      </c>
      <c r="P44" s="84"/>
      <c r="Q44" s="85">
        <v>852.32</v>
      </c>
      <c r="R44" s="84"/>
      <c r="S44" s="84"/>
    </row>
    <row r="45" spans="1:19" ht="21" customHeight="1" x14ac:dyDescent="0.2">
      <c r="A45" s="68"/>
      <c r="B45" s="230" t="s">
        <v>48</v>
      </c>
      <c r="C45" s="230"/>
      <c r="D45" s="81"/>
      <c r="E45" s="82">
        <v>8806</v>
      </c>
      <c r="F45" s="86">
        <v>203</v>
      </c>
      <c r="G45" s="82">
        <v>300</v>
      </c>
      <c r="H45" s="81"/>
      <c r="I45" s="81"/>
      <c r="J45" s="83">
        <v>212210</v>
      </c>
      <c r="K45" s="85">
        <v>325200</v>
      </c>
      <c r="L45" s="85">
        <v>344412</v>
      </c>
      <c r="M45" s="231">
        <v>332023.21999999997</v>
      </c>
      <c r="N45" s="231"/>
      <c r="O45" s="85">
        <v>332023.21999999997</v>
      </c>
      <c r="P45" s="84"/>
      <c r="Q45" s="84"/>
      <c r="R45" s="84"/>
      <c r="S45" s="84"/>
    </row>
    <row r="46" spans="1:19" ht="19.5" customHeight="1" x14ac:dyDescent="0.2">
      <c r="A46" s="68"/>
      <c r="B46" s="230" t="s">
        <v>48</v>
      </c>
      <c r="C46" s="230"/>
      <c r="D46" s="81"/>
      <c r="E46" s="82">
        <v>8806</v>
      </c>
      <c r="F46" s="86">
        <v>203</v>
      </c>
      <c r="G46" s="82">
        <v>411</v>
      </c>
      <c r="H46" s="81"/>
      <c r="I46" s="81"/>
      <c r="J46" s="83">
        <v>212210</v>
      </c>
      <c r="K46" s="84"/>
      <c r="L46" s="85">
        <v>4600</v>
      </c>
      <c r="M46" s="231">
        <v>3160.94</v>
      </c>
      <c r="N46" s="231"/>
      <c r="O46" s="85">
        <v>3160.94</v>
      </c>
      <c r="P46" s="84"/>
      <c r="Q46" s="84"/>
      <c r="R46" s="84"/>
      <c r="S46" s="84"/>
    </row>
    <row r="47" spans="1:19" ht="23.25" customHeight="1" x14ac:dyDescent="0.2">
      <c r="A47" s="68"/>
      <c r="B47" s="230" t="s">
        <v>49</v>
      </c>
      <c r="C47" s="230"/>
      <c r="D47" s="81"/>
      <c r="E47" s="82">
        <v>8806</v>
      </c>
      <c r="F47" s="86">
        <v>203</v>
      </c>
      <c r="G47" s="82">
        <v>300</v>
      </c>
      <c r="H47" s="81"/>
      <c r="I47" s="81"/>
      <c r="J47" s="83">
        <v>221140</v>
      </c>
      <c r="K47" s="84"/>
      <c r="L47" s="84"/>
      <c r="M47" s="233"/>
      <c r="N47" s="233"/>
      <c r="O47" s="85">
        <v>3756.75</v>
      </c>
      <c r="P47" s="84"/>
      <c r="Q47" s="84"/>
      <c r="R47" s="84"/>
      <c r="S47" s="84"/>
    </row>
    <row r="48" spans="1:19" ht="19.5" customHeight="1" x14ac:dyDescent="0.2">
      <c r="A48" s="68"/>
      <c r="B48" s="230" t="s">
        <v>50</v>
      </c>
      <c r="C48" s="230"/>
      <c r="D48" s="81"/>
      <c r="E48" s="82">
        <v>8806</v>
      </c>
      <c r="F48" s="86">
        <v>203</v>
      </c>
      <c r="G48" s="82">
        <v>300</v>
      </c>
      <c r="H48" s="81"/>
      <c r="I48" s="81"/>
      <c r="J48" s="83">
        <v>221150</v>
      </c>
      <c r="K48" s="84"/>
      <c r="L48" s="84"/>
      <c r="M48" s="233"/>
      <c r="N48" s="233"/>
      <c r="O48" s="85">
        <v>4566</v>
      </c>
      <c r="P48" s="84"/>
      <c r="Q48" s="84"/>
      <c r="R48" s="84"/>
      <c r="S48" s="84"/>
    </row>
    <row r="49" spans="1:19" ht="18.75" customHeight="1" x14ac:dyDescent="0.2">
      <c r="A49" s="68"/>
      <c r="B49" s="230" t="s">
        <v>51</v>
      </c>
      <c r="C49" s="230"/>
      <c r="D49" s="81"/>
      <c r="E49" s="82">
        <v>8806</v>
      </c>
      <c r="F49" s="86">
        <v>203</v>
      </c>
      <c r="G49" s="82">
        <v>300</v>
      </c>
      <c r="H49" s="81"/>
      <c r="I49" s="81"/>
      <c r="J49" s="83">
        <v>221160</v>
      </c>
      <c r="K49" s="84"/>
      <c r="L49" s="84"/>
      <c r="M49" s="233"/>
      <c r="N49" s="233"/>
      <c r="O49" s="85">
        <v>15732.88</v>
      </c>
      <c r="P49" s="84"/>
      <c r="Q49" s="84"/>
      <c r="R49" s="84"/>
      <c r="S49" s="84"/>
    </row>
    <row r="50" spans="1:19" ht="19.5" customHeight="1" x14ac:dyDescent="0.2">
      <c r="A50" s="68"/>
      <c r="B50" s="230" t="s">
        <v>52</v>
      </c>
      <c r="C50" s="230"/>
      <c r="D50" s="81"/>
      <c r="E50" s="82">
        <v>8806</v>
      </c>
      <c r="F50" s="86">
        <v>203</v>
      </c>
      <c r="G50" s="82">
        <v>300</v>
      </c>
      <c r="H50" s="81"/>
      <c r="I50" s="81"/>
      <c r="J50" s="83">
        <v>221170</v>
      </c>
      <c r="K50" s="84"/>
      <c r="L50" s="84"/>
      <c r="M50" s="233"/>
      <c r="N50" s="233"/>
      <c r="O50" s="85">
        <v>5960</v>
      </c>
      <c r="P50" s="84"/>
      <c r="Q50" s="84"/>
      <c r="R50" s="84"/>
      <c r="S50" s="84"/>
    </row>
    <row r="51" spans="1:19" x14ac:dyDescent="0.2">
      <c r="A51" s="68"/>
      <c r="B51" s="230" t="s">
        <v>53</v>
      </c>
      <c r="C51" s="230"/>
      <c r="D51" s="81"/>
      <c r="E51" s="82">
        <v>8806</v>
      </c>
      <c r="F51" s="86">
        <v>203</v>
      </c>
      <c r="G51" s="82">
        <v>300</v>
      </c>
      <c r="H51" s="81"/>
      <c r="I51" s="81"/>
      <c r="J51" s="83">
        <v>222110</v>
      </c>
      <c r="K51" s="85">
        <v>160000</v>
      </c>
      <c r="L51" s="85">
        <v>160000</v>
      </c>
      <c r="M51" s="231">
        <v>139766.20000000001</v>
      </c>
      <c r="N51" s="231"/>
      <c r="O51" s="85">
        <v>126961.87</v>
      </c>
      <c r="P51" s="85">
        <v>11715.27</v>
      </c>
      <c r="Q51" s="84"/>
      <c r="R51" s="85">
        <v>11715.27</v>
      </c>
      <c r="S51" s="84"/>
    </row>
    <row r="52" spans="1:19" x14ac:dyDescent="0.2">
      <c r="A52" s="68"/>
      <c r="B52" s="230" t="s">
        <v>54</v>
      </c>
      <c r="C52" s="230"/>
      <c r="D52" s="81"/>
      <c r="E52" s="82">
        <v>8806</v>
      </c>
      <c r="F52" s="86">
        <v>203</v>
      </c>
      <c r="G52" s="82">
        <v>300</v>
      </c>
      <c r="H52" s="81"/>
      <c r="I52" s="81"/>
      <c r="J52" s="83">
        <v>222130</v>
      </c>
      <c r="K52" s="85">
        <v>400000</v>
      </c>
      <c r="L52" s="85">
        <v>500000</v>
      </c>
      <c r="M52" s="231">
        <v>499999.05</v>
      </c>
      <c r="N52" s="231"/>
      <c r="O52" s="85">
        <v>599437.48</v>
      </c>
      <c r="P52" s="84"/>
      <c r="Q52" s="85">
        <v>107179.48</v>
      </c>
      <c r="R52" s="84"/>
      <c r="S52" s="84"/>
    </row>
    <row r="53" spans="1:19" x14ac:dyDescent="0.2">
      <c r="A53" s="68"/>
      <c r="B53" s="230" t="s">
        <v>55</v>
      </c>
      <c r="C53" s="230"/>
      <c r="D53" s="81"/>
      <c r="E53" s="82">
        <v>8806</v>
      </c>
      <c r="F53" s="86">
        <v>203</v>
      </c>
      <c r="G53" s="82">
        <v>300</v>
      </c>
      <c r="H53" s="81"/>
      <c r="I53" s="81"/>
      <c r="J53" s="83">
        <v>222140</v>
      </c>
      <c r="K53" s="85">
        <v>70000</v>
      </c>
      <c r="L53" s="85">
        <v>53300</v>
      </c>
      <c r="M53" s="231">
        <v>53300</v>
      </c>
      <c r="N53" s="231"/>
      <c r="O53" s="85">
        <v>59819.38</v>
      </c>
      <c r="P53" s="84"/>
      <c r="Q53" s="85">
        <v>5109.68</v>
      </c>
      <c r="R53" s="84"/>
      <c r="S53" s="84"/>
    </row>
    <row r="54" spans="1:19" x14ac:dyDescent="0.2">
      <c r="A54" s="68"/>
      <c r="B54" s="230" t="s">
        <v>56</v>
      </c>
      <c r="C54" s="230"/>
      <c r="D54" s="81"/>
      <c r="E54" s="82">
        <v>8806</v>
      </c>
      <c r="F54" s="86">
        <v>203</v>
      </c>
      <c r="G54" s="82">
        <v>300</v>
      </c>
      <c r="H54" s="81"/>
      <c r="I54" s="81"/>
      <c r="J54" s="83">
        <v>222190</v>
      </c>
      <c r="K54" s="85">
        <v>10000</v>
      </c>
      <c r="L54" s="85">
        <v>16100</v>
      </c>
      <c r="M54" s="231">
        <v>14507.08</v>
      </c>
      <c r="N54" s="231"/>
      <c r="O54" s="85">
        <v>13936.08</v>
      </c>
      <c r="P54" s="84"/>
      <c r="Q54" s="84"/>
      <c r="R54" s="84"/>
      <c r="S54" s="84"/>
    </row>
    <row r="55" spans="1:19" x14ac:dyDescent="0.2">
      <c r="A55" s="68"/>
      <c r="B55" s="230" t="s">
        <v>57</v>
      </c>
      <c r="C55" s="230"/>
      <c r="D55" s="81"/>
      <c r="E55" s="82">
        <v>8806</v>
      </c>
      <c r="F55" s="86">
        <v>203</v>
      </c>
      <c r="G55" s="82">
        <v>300</v>
      </c>
      <c r="H55" s="81"/>
      <c r="I55" s="81"/>
      <c r="J55" s="83">
        <v>222210</v>
      </c>
      <c r="K55" s="85">
        <v>7000</v>
      </c>
      <c r="L55" s="85">
        <v>17600</v>
      </c>
      <c r="M55" s="231">
        <v>16071.52</v>
      </c>
      <c r="N55" s="231"/>
      <c r="O55" s="85">
        <v>16971.52</v>
      </c>
      <c r="P55" s="84"/>
      <c r="Q55" s="85">
        <v>900</v>
      </c>
      <c r="R55" s="84"/>
      <c r="S55" s="84"/>
    </row>
    <row r="56" spans="1:19" x14ac:dyDescent="0.2">
      <c r="A56" s="68"/>
      <c r="B56" s="230" t="s">
        <v>58</v>
      </c>
      <c r="C56" s="230"/>
      <c r="D56" s="81"/>
      <c r="E56" s="82">
        <v>8806</v>
      </c>
      <c r="F56" s="86">
        <v>203</v>
      </c>
      <c r="G56" s="82">
        <v>300</v>
      </c>
      <c r="H56" s="81"/>
      <c r="I56" s="81"/>
      <c r="J56" s="83">
        <v>222220</v>
      </c>
      <c r="K56" s="85">
        <v>5000</v>
      </c>
      <c r="L56" s="85">
        <v>5900</v>
      </c>
      <c r="M56" s="231">
        <v>5141.91</v>
      </c>
      <c r="N56" s="231"/>
      <c r="O56" s="85">
        <v>5016.5</v>
      </c>
      <c r="P56" s="85">
        <v>125.41</v>
      </c>
      <c r="Q56" s="84"/>
      <c r="R56" s="85">
        <v>125.41</v>
      </c>
      <c r="S56" s="84"/>
    </row>
    <row r="57" spans="1:19" x14ac:dyDescent="0.2">
      <c r="A57" s="68"/>
      <c r="B57" s="230" t="s">
        <v>95</v>
      </c>
      <c r="C57" s="230"/>
      <c r="D57" s="81"/>
      <c r="E57" s="82">
        <v>8806</v>
      </c>
      <c r="F57" s="86">
        <v>203</v>
      </c>
      <c r="G57" s="82">
        <v>300</v>
      </c>
      <c r="H57" s="81"/>
      <c r="I57" s="81"/>
      <c r="J57" s="83">
        <v>222300</v>
      </c>
      <c r="K57" s="85">
        <v>351800</v>
      </c>
      <c r="L57" s="85">
        <v>362400</v>
      </c>
      <c r="M57" s="231">
        <v>362340.18</v>
      </c>
      <c r="N57" s="231"/>
      <c r="O57" s="85">
        <v>344816.59</v>
      </c>
      <c r="P57" s="84"/>
      <c r="Q57" s="84"/>
      <c r="R57" s="84"/>
      <c r="S57" s="84"/>
    </row>
    <row r="58" spans="1:19" x14ac:dyDescent="0.2">
      <c r="A58" s="68"/>
      <c r="B58" s="230" t="s">
        <v>59</v>
      </c>
      <c r="C58" s="230"/>
      <c r="D58" s="81"/>
      <c r="E58" s="82">
        <v>8806</v>
      </c>
      <c r="F58" s="86">
        <v>203</v>
      </c>
      <c r="G58" s="82">
        <v>300</v>
      </c>
      <c r="H58" s="81"/>
      <c r="I58" s="81"/>
      <c r="J58" s="83">
        <v>222500</v>
      </c>
      <c r="K58" s="85">
        <v>47500</v>
      </c>
      <c r="L58" s="85">
        <v>36320</v>
      </c>
      <c r="M58" s="231">
        <v>36318.68</v>
      </c>
      <c r="N58" s="231"/>
      <c r="O58" s="85">
        <v>40490.81</v>
      </c>
      <c r="P58" s="84"/>
      <c r="Q58" s="85">
        <v>4172.13</v>
      </c>
      <c r="R58" s="84"/>
      <c r="S58" s="84"/>
    </row>
    <row r="59" spans="1:19" x14ac:dyDescent="0.2">
      <c r="A59" s="68"/>
      <c r="B59" s="230" t="s">
        <v>61</v>
      </c>
      <c r="C59" s="230"/>
      <c r="D59" s="81"/>
      <c r="E59" s="82">
        <v>8806</v>
      </c>
      <c r="F59" s="86">
        <v>203</v>
      </c>
      <c r="G59" s="82">
        <v>300</v>
      </c>
      <c r="H59" s="81"/>
      <c r="I59" s="81"/>
      <c r="J59" s="83">
        <v>222990</v>
      </c>
      <c r="K59" s="85">
        <v>20000</v>
      </c>
      <c r="L59" s="85">
        <v>3152</v>
      </c>
      <c r="M59" s="231">
        <v>3151.6</v>
      </c>
      <c r="N59" s="231"/>
      <c r="O59" s="85">
        <v>3002.6</v>
      </c>
      <c r="P59" s="84"/>
      <c r="Q59" s="84"/>
      <c r="R59" s="84"/>
      <c r="S59" s="84"/>
    </row>
    <row r="60" spans="1:19" x14ac:dyDescent="0.2">
      <c r="A60" s="68"/>
      <c r="B60" s="230" t="s">
        <v>61</v>
      </c>
      <c r="C60" s="230"/>
      <c r="D60" s="81"/>
      <c r="E60" s="82">
        <v>8806</v>
      </c>
      <c r="F60" s="86">
        <v>448</v>
      </c>
      <c r="G60" s="82">
        <v>300</v>
      </c>
      <c r="H60" s="81"/>
      <c r="I60" s="81"/>
      <c r="J60" s="83">
        <v>222990</v>
      </c>
      <c r="K60" s="85">
        <v>1128700</v>
      </c>
      <c r="L60" s="85">
        <v>1195210</v>
      </c>
      <c r="M60" s="231">
        <v>1100951.44</v>
      </c>
      <c r="N60" s="231"/>
      <c r="O60" s="85">
        <v>1095699.6499999999</v>
      </c>
      <c r="P60" s="85">
        <v>2752.75</v>
      </c>
      <c r="Q60" s="84"/>
      <c r="R60" s="85">
        <v>2752.75</v>
      </c>
      <c r="S60" s="84"/>
    </row>
    <row r="61" spans="1:19" x14ac:dyDescent="0.2">
      <c r="A61" s="68"/>
      <c r="B61" s="230" t="s">
        <v>62</v>
      </c>
      <c r="C61" s="230"/>
      <c r="D61" s="81"/>
      <c r="E61" s="82">
        <v>8806</v>
      </c>
      <c r="F61" s="86">
        <v>203</v>
      </c>
      <c r="G61" s="82">
        <v>300</v>
      </c>
      <c r="H61" s="81"/>
      <c r="I61" s="81"/>
      <c r="J61" s="83">
        <v>231100</v>
      </c>
      <c r="K61" s="84"/>
      <c r="L61" s="84"/>
      <c r="M61" s="233"/>
      <c r="N61" s="233"/>
      <c r="O61" s="85">
        <v>136867.19</v>
      </c>
      <c r="P61" s="84"/>
      <c r="Q61" s="84"/>
      <c r="R61" s="84"/>
      <c r="S61" s="84"/>
    </row>
    <row r="62" spans="1:19" ht="19.5" customHeight="1" x14ac:dyDescent="0.2">
      <c r="A62" s="68"/>
      <c r="B62" s="230" t="s">
        <v>63</v>
      </c>
      <c r="C62" s="230"/>
      <c r="D62" s="81"/>
      <c r="E62" s="82">
        <v>8806</v>
      </c>
      <c r="F62" s="86">
        <v>203</v>
      </c>
      <c r="G62" s="82">
        <v>300</v>
      </c>
      <c r="H62" s="81"/>
      <c r="I62" s="81"/>
      <c r="J62" s="83">
        <v>231400</v>
      </c>
      <c r="K62" s="84"/>
      <c r="L62" s="84"/>
      <c r="M62" s="233"/>
      <c r="N62" s="233"/>
      <c r="O62" s="85">
        <v>37209.99</v>
      </c>
      <c r="P62" s="84"/>
      <c r="Q62" s="84"/>
      <c r="R62" s="84"/>
      <c r="S62" s="84"/>
    </row>
    <row r="63" spans="1:19" ht="21" customHeight="1" x14ac:dyDescent="0.2">
      <c r="A63" s="68"/>
      <c r="B63" s="230" t="s">
        <v>64</v>
      </c>
      <c r="C63" s="230"/>
      <c r="D63" s="81"/>
      <c r="E63" s="82">
        <v>8806</v>
      </c>
      <c r="F63" s="86">
        <v>203</v>
      </c>
      <c r="G63" s="82">
        <v>300</v>
      </c>
      <c r="H63" s="81"/>
      <c r="I63" s="81"/>
      <c r="J63" s="83">
        <v>273500</v>
      </c>
      <c r="K63" s="85">
        <v>35000</v>
      </c>
      <c r="L63" s="85">
        <v>36515</v>
      </c>
      <c r="M63" s="231">
        <v>35680.93</v>
      </c>
      <c r="N63" s="231"/>
      <c r="O63" s="85">
        <v>34525.96</v>
      </c>
      <c r="P63" s="84"/>
      <c r="Q63" s="85">
        <v>464.53</v>
      </c>
      <c r="R63" s="84"/>
      <c r="S63" s="84"/>
    </row>
    <row r="64" spans="1:19" ht="17.25" customHeight="1" x14ac:dyDescent="0.2">
      <c r="A64" s="68"/>
      <c r="B64" s="230" t="s">
        <v>64</v>
      </c>
      <c r="C64" s="230"/>
      <c r="D64" s="81"/>
      <c r="E64" s="82">
        <v>8806</v>
      </c>
      <c r="F64" s="86">
        <v>203</v>
      </c>
      <c r="G64" s="82">
        <v>411</v>
      </c>
      <c r="H64" s="81"/>
      <c r="I64" s="81"/>
      <c r="J64" s="83">
        <v>273500</v>
      </c>
      <c r="K64" s="84"/>
      <c r="L64" s="85">
        <v>4000</v>
      </c>
      <c r="M64" s="231">
        <v>3598.65</v>
      </c>
      <c r="N64" s="231"/>
      <c r="O64" s="85">
        <v>3598.65</v>
      </c>
      <c r="P64" s="84"/>
      <c r="Q64" s="84"/>
      <c r="R64" s="84"/>
      <c r="S64" s="84"/>
    </row>
    <row r="65" spans="1:19" x14ac:dyDescent="0.2">
      <c r="A65" s="68"/>
      <c r="B65" s="230" t="s">
        <v>103</v>
      </c>
      <c r="C65" s="230"/>
      <c r="D65" s="81"/>
      <c r="E65" s="82">
        <v>8806</v>
      </c>
      <c r="F65" s="86">
        <v>203</v>
      </c>
      <c r="G65" s="82">
        <v>300</v>
      </c>
      <c r="H65" s="81"/>
      <c r="I65" s="81"/>
      <c r="J65" s="83">
        <v>289100</v>
      </c>
      <c r="K65" s="84"/>
      <c r="L65" s="84"/>
      <c r="M65" s="233"/>
      <c r="N65" s="233"/>
      <c r="O65" s="85">
        <v>53379.4</v>
      </c>
      <c r="P65" s="84"/>
      <c r="Q65" s="84"/>
      <c r="R65" s="84"/>
      <c r="S65" s="84"/>
    </row>
    <row r="66" spans="1:19" x14ac:dyDescent="0.2">
      <c r="A66" s="68"/>
      <c r="B66" s="227" t="s">
        <v>65</v>
      </c>
      <c r="C66" s="227"/>
      <c r="D66" s="87" t="s">
        <v>66</v>
      </c>
      <c r="E66" s="77"/>
      <c r="F66" s="77"/>
      <c r="G66" s="77"/>
      <c r="H66" s="77"/>
      <c r="I66" s="78"/>
      <c r="J66" s="77"/>
      <c r="K66" s="79">
        <v>150200</v>
      </c>
      <c r="L66" s="79">
        <v>257998</v>
      </c>
      <c r="M66" s="232">
        <v>240293.3</v>
      </c>
      <c r="N66" s="232"/>
      <c r="O66" s="79">
        <v>2647.23</v>
      </c>
      <c r="P66" s="87" t="s">
        <v>67</v>
      </c>
      <c r="Q66" s="87" t="s">
        <v>67</v>
      </c>
      <c r="R66" s="87" t="s">
        <v>67</v>
      </c>
      <c r="S66" s="87" t="s">
        <v>67</v>
      </c>
    </row>
    <row r="67" spans="1:19" x14ac:dyDescent="0.2">
      <c r="A67" s="68"/>
      <c r="B67" s="227" t="s">
        <v>68</v>
      </c>
      <c r="C67" s="227"/>
      <c r="D67" s="76">
        <v>4</v>
      </c>
      <c r="E67" s="77"/>
      <c r="F67" s="77"/>
      <c r="G67" s="77"/>
      <c r="H67" s="77"/>
      <c r="I67" s="78"/>
      <c r="J67" s="77"/>
      <c r="K67" s="79">
        <v>150200</v>
      </c>
      <c r="L67" s="79">
        <v>257998</v>
      </c>
      <c r="M67" s="232">
        <v>240293.3</v>
      </c>
      <c r="N67" s="232"/>
      <c r="O67" s="80"/>
      <c r="P67" s="80"/>
      <c r="Q67" s="79">
        <v>12108</v>
      </c>
      <c r="R67" s="80"/>
      <c r="S67" s="80"/>
    </row>
    <row r="68" spans="1:19" x14ac:dyDescent="0.2">
      <c r="A68" s="68"/>
      <c r="B68" s="229" t="s">
        <v>39</v>
      </c>
      <c r="C68" s="229"/>
      <c r="D68" s="81"/>
      <c r="E68" s="81"/>
      <c r="F68" s="81"/>
      <c r="G68" s="81"/>
      <c r="H68" s="81"/>
      <c r="I68" s="81"/>
      <c r="J68" s="81"/>
      <c r="K68" s="81"/>
      <c r="L68" s="81"/>
      <c r="M68" s="229"/>
      <c r="N68" s="229"/>
      <c r="O68" s="81"/>
      <c r="P68" s="81"/>
      <c r="Q68" s="81"/>
      <c r="R68" s="81"/>
      <c r="S68" s="81"/>
    </row>
    <row r="69" spans="1:19" x14ac:dyDescent="0.2">
      <c r="A69" s="68"/>
      <c r="B69" s="230" t="s">
        <v>69</v>
      </c>
      <c r="C69" s="230"/>
      <c r="D69" s="81"/>
      <c r="E69" s="82">
        <v>8806</v>
      </c>
      <c r="F69" s="86">
        <v>203</v>
      </c>
      <c r="G69" s="82">
        <v>300</v>
      </c>
      <c r="H69" s="81"/>
      <c r="I69" s="81" t="s">
        <v>70</v>
      </c>
      <c r="J69" s="83">
        <v>311120</v>
      </c>
      <c r="K69" s="85">
        <v>121200</v>
      </c>
      <c r="L69" s="85">
        <v>121200</v>
      </c>
      <c r="M69" s="231">
        <v>121200</v>
      </c>
      <c r="N69" s="231"/>
      <c r="O69" s="84"/>
      <c r="P69" s="84"/>
      <c r="Q69" s="84"/>
      <c r="R69" s="84"/>
      <c r="S69" s="84"/>
    </row>
    <row r="70" spans="1:19" x14ac:dyDescent="0.2">
      <c r="A70" s="68"/>
      <c r="B70" s="230" t="s">
        <v>71</v>
      </c>
      <c r="C70" s="230"/>
      <c r="D70" s="81"/>
      <c r="E70" s="82">
        <v>8806</v>
      </c>
      <c r="F70" s="86">
        <v>203</v>
      </c>
      <c r="G70" s="82">
        <v>300</v>
      </c>
      <c r="H70" s="81"/>
      <c r="I70" s="81" t="s">
        <v>70</v>
      </c>
      <c r="J70" s="83">
        <v>314110</v>
      </c>
      <c r="K70" s="85">
        <v>13000</v>
      </c>
      <c r="L70" s="85">
        <v>101800</v>
      </c>
      <c r="M70" s="231">
        <v>84904</v>
      </c>
      <c r="N70" s="231"/>
      <c r="O70" s="84"/>
      <c r="P70" s="84"/>
      <c r="Q70" s="85">
        <v>12108</v>
      </c>
      <c r="R70" s="84"/>
      <c r="S70" s="84"/>
    </row>
    <row r="71" spans="1:19" ht="18" customHeight="1" x14ac:dyDescent="0.2">
      <c r="A71" s="68"/>
      <c r="B71" s="230" t="s">
        <v>91</v>
      </c>
      <c r="C71" s="230"/>
      <c r="D71" s="81"/>
      <c r="E71" s="82">
        <v>8806</v>
      </c>
      <c r="F71" s="86">
        <v>203</v>
      </c>
      <c r="G71" s="82">
        <v>300</v>
      </c>
      <c r="H71" s="81"/>
      <c r="I71" s="81" t="s">
        <v>70</v>
      </c>
      <c r="J71" s="83">
        <v>316110</v>
      </c>
      <c r="K71" s="84"/>
      <c r="L71" s="85">
        <v>3295</v>
      </c>
      <c r="M71" s="231">
        <v>3295</v>
      </c>
      <c r="N71" s="231"/>
      <c r="O71" s="84"/>
      <c r="P71" s="84"/>
      <c r="Q71" s="84"/>
      <c r="R71" s="84"/>
      <c r="S71" s="84"/>
    </row>
    <row r="72" spans="1:19" x14ac:dyDescent="0.2">
      <c r="A72" s="68"/>
      <c r="B72" s="230" t="s">
        <v>112</v>
      </c>
      <c r="C72" s="230"/>
      <c r="D72" s="81"/>
      <c r="E72" s="82">
        <v>8806</v>
      </c>
      <c r="F72" s="86">
        <v>203</v>
      </c>
      <c r="G72" s="82">
        <v>300</v>
      </c>
      <c r="H72" s="81"/>
      <c r="I72" s="81" t="s">
        <v>70</v>
      </c>
      <c r="J72" s="83">
        <v>318110</v>
      </c>
      <c r="K72" s="84"/>
      <c r="L72" s="85">
        <v>6231</v>
      </c>
      <c r="M72" s="231">
        <v>6195</v>
      </c>
      <c r="N72" s="231"/>
      <c r="O72" s="84"/>
      <c r="P72" s="84"/>
      <c r="Q72" s="84"/>
      <c r="R72" s="84"/>
      <c r="S72" s="84"/>
    </row>
    <row r="73" spans="1:19" ht="17.25" customHeight="1" x14ac:dyDescent="0.2">
      <c r="A73" s="68"/>
      <c r="B73" s="230" t="s">
        <v>72</v>
      </c>
      <c r="C73" s="230"/>
      <c r="D73" s="81"/>
      <c r="E73" s="82">
        <v>8806</v>
      </c>
      <c r="F73" s="86">
        <v>203</v>
      </c>
      <c r="G73" s="82">
        <v>300</v>
      </c>
      <c r="H73" s="81"/>
      <c r="I73" s="81" t="s">
        <v>70</v>
      </c>
      <c r="J73" s="83">
        <v>332110</v>
      </c>
      <c r="K73" s="85">
        <v>2000</v>
      </c>
      <c r="L73" s="85">
        <v>2000</v>
      </c>
      <c r="M73" s="231">
        <v>2000</v>
      </c>
      <c r="N73" s="231"/>
      <c r="O73" s="84"/>
      <c r="P73" s="84"/>
      <c r="Q73" s="84"/>
      <c r="R73" s="84"/>
      <c r="S73" s="84"/>
    </row>
    <row r="74" spans="1:19" ht="18" customHeight="1" x14ac:dyDescent="0.2">
      <c r="A74" s="68"/>
      <c r="B74" s="230" t="s">
        <v>104</v>
      </c>
      <c r="C74" s="230"/>
      <c r="D74" s="81"/>
      <c r="E74" s="82">
        <v>8806</v>
      </c>
      <c r="F74" s="86">
        <v>203</v>
      </c>
      <c r="G74" s="82">
        <v>300</v>
      </c>
      <c r="H74" s="81"/>
      <c r="I74" s="81" t="s">
        <v>70</v>
      </c>
      <c r="J74" s="83">
        <v>334110</v>
      </c>
      <c r="K74" s="85">
        <v>4000</v>
      </c>
      <c r="L74" s="85">
        <v>1952</v>
      </c>
      <c r="M74" s="231">
        <v>1951.3</v>
      </c>
      <c r="N74" s="231"/>
      <c r="O74" s="84"/>
      <c r="P74" s="84"/>
      <c r="Q74" s="84"/>
      <c r="R74" s="84"/>
      <c r="S74" s="84"/>
    </row>
    <row r="75" spans="1:19" ht="19.5" customHeight="1" x14ac:dyDescent="0.2">
      <c r="A75" s="68"/>
      <c r="B75" s="230" t="s">
        <v>73</v>
      </c>
      <c r="C75" s="230"/>
      <c r="D75" s="81"/>
      <c r="E75" s="82">
        <v>8806</v>
      </c>
      <c r="F75" s="86">
        <v>203</v>
      </c>
      <c r="G75" s="82">
        <v>300</v>
      </c>
      <c r="H75" s="81"/>
      <c r="I75" s="81" t="s">
        <v>70</v>
      </c>
      <c r="J75" s="83">
        <v>335110</v>
      </c>
      <c r="K75" s="85">
        <v>5000</v>
      </c>
      <c r="L75" s="85">
        <v>4170</v>
      </c>
      <c r="M75" s="231">
        <v>4566</v>
      </c>
      <c r="N75" s="231"/>
      <c r="O75" s="84"/>
      <c r="P75" s="84"/>
      <c r="Q75" s="84"/>
      <c r="R75" s="84"/>
      <c r="S75" s="84"/>
    </row>
    <row r="76" spans="1:19" ht="20.25" customHeight="1" x14ac:dyDescent="0.2">
      <c r="A76" s="68"/>
      <c r="B76" s="230" t="s">
        <v>74</v>
      </c>
      <c r="C76" s="230"/>
      <c r="D76" s="81"/>
      <c r="E76" s="82">
        <v>8806</v>
      </c>
      <c r="F76" s="86">
        <v>203</v>
      </c>
      <c r="G76" s="82">
        <v>300</v>
      </c>
      <c r="H76" s="81"/>
      <c r="I76" s="81" t="s">
        <v>70</v>
      </c>
      <c r="J76" s="83">
        <v>336110</v>
      </c>
      <c r="K76" s="85">
        <v>5000</v>
      </c>
      <c r="L76" s="85">
        <v>11390</v>
      </c>
      <c r="M76" s="231">
        <v>10222</v>
      </c>
      <c r="N76" s="231"/>
      <c r="O76" s="84"/>
      <c r="P76" s="84"/>
      <c r="Q76" s="84"/>
      <c r="R76" s="84"/>
      <c r="S76" s="84"/>
    </row>
    <row r="77" spans="1:19" ht="18" customHeight="1" x14ac:dyDescent="0.2">
      <c r="A77" s="68"/>
      <c r="B77" s="230" t="s">
        <v>75</v>
      </c>
      <c r="C77" s="230"/>
      <c r="D77" s="81"/>
      <c r="E77" s="82">
        <v>8806</v>
      </c>
      <c r="F77" s="86">
        <v>203</v>
      </c>
      <c r="G77" s="82">
        <v>300</v>
      </c>
      <c r="H77" s="81"/>
      <c r="I77" s="81" t="s">
        <v>70</v>
      </c>
      <c r="J77" s="83">
        <v>337110</v>
      </c>
      <c r="K77" s="84"/>
      <c r="L77" s="85">
        <v>5960</v>
      </c>
      <c r="M77" s="231">
        <v>5960</v>
      </c>
      <c r="N77" s="231"/>
      <c r="O77" s="84"/>
      <c r="P77" s="84"/>
      <c r="Q77" s="84"/>
      <c r="R77" s="84"/>
      <c r="S77" s="84"/>
    </row>
    <row r="78" spans="1:19" x14ac:dyDescent="0.2">
      <c r="A78" s="68"/>
      <c r="B78" s="227" t="s">
        <v>76</v>
      </c>
      <c r="C78" s="227"/>
      <c r="D78" s="87" t="s">
        <v>77</v>
      </c>
      <c r="E78" s="77"/>
      <c r="F78" s="77"/>
      <c r="G78" s="77"/>
      <c r="H78" s="77"/>
      <c r="I78" s="78"/>
      <c r="J78" s="77"/>
      <c r="K78" s="80"/>
      <c r="L78" s="80"/>
      <c r="M78" s="226"/>
      <c r="N78" s="226"/>
      <c r="O78" s="79">
        <v>2647.23</v>
      </c>
      <c r="P78" s="87" t="s">
        <v>67</v>
      </c>
      <c r="Q78" s="87" t="s">
        <v>67</v>
      </c>
      <c r="R78" s="87" t="s">
        <v>67</v>
      </c>
      <c r="S78" s="87" t="s">
        <v>67</v>
      </c>
    </row>
    <row r="79" spans="1:19" x14ac:dyDescent="0.2">
      <c r="A79" s="68"/>
      <c r="B79" s="227" t="s">
        <v>78</v>
      </c>
      <c r="C79" s="227"/>
      <c r="D79" s="76">
        <v>6</v>
      </c>
      <c r="E79" s="77"/>
      <c r="F79" s="77"/>
      <c r="G79" s="77"/>
      <c r="H79" s="77"/>
      <c r="I79" s="78"/>
      <c r="J79" s="77"/>
      <c r="K79" s="80"/>
      <c r="L79" s="80"/>
      <c r="M79" s="226"/>
      <c r="N79" s="226"/>
      <c r="O79" s="80"/>
      <c r="P79" s="87" t="s">
        <v>67</v>
      </c>
      <c r="Q79" s="87" t="s">
        <v>67</v>
      </c>
      <c r="R79" s="87" t="s">
        <v>67</v>
      </c>
      <c r="S79" s="87" t="s">
        <v>67</v>
      </c>
    </row>
    <row r="80" spans="1:19" x14ac:dyDescent="0.2">
      <c r="A80" s="68"/>
      <c r="B80" s="229" t="s">
        <v>39</v>
      </c>
      <c r="C80" s="229"/>
      <c r="D80" s="81"/>
      <c r="E80" s="81"/>
      <c r="F80" s="81"/>
      <c r="G80" s="81"/>
      <c r="H80" s="81"/>
      <c r="I80" s="81"/>
      <c r="J80" s="81"/>
      <c r="K80" s="81"/>
      <c r="L80" s="81"/>
      <c r="M80" s="229"/>
      <c r="N80" s="229"/>
      <c r="O80" s="81"/>
      <c r="P80" s="81"/>
      <c r="Q80" s="81"/>
      <c r="R80" s="81"/>
      <c r="S80" s="81"/>
    </row>
    <row r="81" spans="1:19" x14ac:dyDescent="0.2">
      <c r="A81" s="68"/>
      <c r="B81" s="227" t="s">
        <v>79</v>
      </c>
      <c r="C81" s="227"/>
      <c r="D81" s="76">
        <v>7</v>
      </c>
      <c r="E81" s="77"/>
      <c r="F81" s="77"/>
      <c r="G81" s="77"/>
      <c r="H81" s="77"/>
      <c r="I81" s="78"/>
      <c r="J81" s="77"/>
      <c r="K81" s="80"/>
      <c r="L81" s="80"/>
      <c r="M81" s="226"/>
      <c r="N81" s="226"/>
      <c r="O81" s="80"/>
      <c r="P81" s="87" t="s">
        <v>67</v>
      </c>
      <c r="Q81" s="87" t="s">
        <v>67</v>
      </c>
      <c r="R81" s="87" t="s">
        <v>67</v>
      </c>
      <c r="S81" s="87" t="s">
        <v>67</v>
      </c>
    </row>
    <row r="82" spans="1:19" x14ac:dyDescent="0.2">
      <c r="A82" s="68"/>
      <c r="B82" s="227" t="s">
        <v>80</v>
      </c>
      <c r="C82" s="227"/>
      <c r="D82" s="76">
        <v>8</v>
      </c>
      <c r="E82" s="77"/>
      <c r="F82" s="77"/>
      <c r="G82" s="77"/>
      <c r="H82" s="77"/>
      <c r="I82" s="78"/>
      <c r="J82" s="77"/>
      <c r="K82" s="80"/>
      <c r="L82" s="80"/>
      <c r="M82" s="226"/>
      <c r="N82" s="226"/>
      <c r="O82" s="79">
        <v>2647.23</v>
      </c>
      <c r="P82" s="87" t="s">
        <v>67</v>
      </c>
      <c r="Q82" s="87" t="s">
        <v>67</v>
      </c>
      <c r="R82" s="87" t="s">
        <v>67</v>
      </c>
      <c r="S82" s="87" t="s">
        <v>67</v>
      </c>
    </row>
    <row r="83" spans="1:19" x14ac:dyDescent="0.2">
      <c r="A83" s="68"/>
      <c r="B83" s="227" t="s">
        <v>81</v>
      </c>
      <c r="C83" s="227"/>
      <c r="D83" s="76">
        <v>9</v>
      </c>
      <c r="E83" s="77"/>
      <c r="F83" s="77"/>
      <c r="G83" s="77"/>
      <c r="H83" s="77"/>
      <c r="I83" s="78"/>
      <c r="J83" s="77"/>
      <c r="K83" s="80"/>
      <c r="L83" s="80"/>
      <c r="M83" s="226"/>
      <c r="N83" s="226"/>
      <c r="O83" s="79">
        <v>3590829.7</v>
      </c>
      <c r="P83" s="87" t="s">
        <v>67</v>
      </c>
      <c r="Q83" s="87" t="s">
        <v>67</v>
      </c>
      <c r="R83" s="87" t="s">
        <v>67</v>
      </c>
      <c r="S83" s="87" t="s">
        <v>67</v>
      </c>
    </row>
    <row r="84" spans="1:19" x14ac:dyDescent="0.2">
      <c r="A84" s="68"/>
      <c r="B84" s="225" t="s">
        <v>82</v>
      </c>
      <c r="C84" s="225"/>
      <c r="D84" s="88">
        <v>10</v>
      </c>
      <c r="E84" s="77"/>
      <c r="F84" s="77"/>
      <c r="G84" s="77"/>
      <c r="H84" s="77"/>
      <c r="I84" s="78"/>
      <c r="J84" s="77"/>
      <c r="K84" s="78"/>
      <c r="L84" s="78"/>
      <c r="M84" s="226"/>
      <c r="N84" s="226"/>
      <c r="O84" s="79">
        <v>1202317.72</v>
      </c>
      <c r="P84" s="87" t="s">
        <v>67</v>
      </c>
      <c r="Q84" s="87" t="s">
        <v>67</v>
      </c>
      <c r="R84" s="87" t="s">
        <v>67</v>
      </c>
      <c r="S84" s="87" t="s">
        <v>67</v>
      </c>
    </row>
    <row r="85" spans="1:19" x14ac:dyDescent="0.2">
      <c r="A85" s="68"/>
      <c r="B85" s="227" t="s">
        <v>83</v>
      </c>
      <c r="C85" s="227"/>
      <c r="D85" s="76">
        <v>11</v>
      </c>
      <c r="E85" s="77"/>
      <c r="F85" s="77"/>
      <c r="G85" s="77"/>
      <c r="H85" s="77"/>
      <c r="I85" s="78"/>
      <c r="J85" s="77"/>
      <c r="K85" s="80"/>
      <c r="L85" s="80"/>
      <c r="M85" s="226"/>
      <c r="N85" s="226"/>
      <c r="O85" s="79">
        <v>4889329.9000000004</v>
      </c>
      <c r="P85" s="87" t="s">
        <v>67</v>
      </c>
      <c r="Q85" s="87" t="s">
        <v>67</v>
      </c>
      <c r="R85" s="87" t="s">
        <v>67</v>
      </c>
      <c r="S85" s="87" t="s">
        <v>67</v>
      </c>
    </row>
    <row r="86" spans="1:19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x14ac:dyDescent="0.2">
      <c r="A87" s="68"/>
      <c r="B87" s="228" t="s">
        <v>84</v>
      </c>
      <c r="C87" s="22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x14ac:dyDescent="0.2">
      <c r="A89" s="68"/>
      <c r="B89" s="68"/>
      <c r="C89" s="68"/>
      <c r="D89" s="68"/>
      <c r="E89" s="222" t="s">
        <v>85</v>
      </c>
      <c r="F89" s="222"/>
      <c r="G89" s="222"/>
      <c r="H89" s="222"/>
      <c r="I89" s="222"/>
      <c r="J89" s="69"/>
      <c r="K89" s="223" t="s">
        <v>113</v>
      </c>
      <c r="L89" s="223"/>
      <c r="M89" s="223"/>
      <c r="N89" s="68"/>
      <c r="O89" s="223"/>
      <c r="P89" s="223"/>
      <c r="Q89" s="223"/>
      <c r="R89" s="68"/>
      <c r="S89" s="68"/>
    </row>
    <row r="90" spans="1:19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221" t="s">
        <v>86</v>
      </c>
      <c r="L90" s="221"/>
      <c r="M90" s="221"/>
      <c r="N90" s="68"/>
      <c r="O90" s="221" t="s">
        <v>87</v>
      </c>
      <c r="P90" s="221"/>
      <c r="Q90" s="221"/>
      <c r="R90" s="68"/>
      <c r="S90" s="68"/>
    </row>
    <row r="91" spans="1:19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x14ac:dyDescent="0.2">
      <c r="A92" s="68"/>
      <c r="B92" s="68"/>
      <c r="C92" s="68"/>
      <c r="D92" s="68"/>
      <c r="E92" s="224" t="s">
        <v>88</v>
      </c>
      <c r="F92" s="224"/>
      <c r="G92" s="224"/>
      <c r="H92" s="224"/>
      <c r="I92" s="224"/>
      <c r="J92" s="69"/>
      <c r="K92" s="223" t="s">
        <v>89</v>
      </c>
      <c r="L92" s="223"/>
      <c r="M92" s="223"/>
      <c r="N92" s="68"/>
      <c r="O92" s="223"/>
      <c r="P92" s="223"/>
      <c r="Q92" s="223"/>
      <c r="R92" s="68"/>
      <c r="S92" s="68"/>
    </row>
    <row r="93" spans="1:19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221" t="s">
        <v>86</v>
      </c>
      <c r="L93" s="221"/>
      <c r="M93" s="221"/>
      <c r="N93" s="68"/>
      <c r="O93" s="221" t="s">
        <v>87</v>
      </c>
      <c r="P93" s="221"/>
      <c r="Q93" s="221"/>
      <c r="R93" s="68"/>
      <c r="S93" s="68"/>
    </row>
    <row r="94" spans="1:19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x14ac:dyDescent="0.2">
      <c r="A95" s="68"/>
      <c r="B95" s="68"/>
      <c r="C95" s="68"/>
      <c r="D95" s="68"/>
      <c r="E95" s="222" t="s">
        <v>90</v>
      </c>
      <c r="F95" s="222"/>
      <c r="G95" s="222"/>
      <c r="H95" s="222"/>
      <c r="I95" s="222"/>
      <c r="J95" s="69"/>
      <c r="K95" s="223"/>
      <c r="L95" s="223"/>
      <c r="M95" s="223"/>
      <c r="N95" s="68"/>
      <c r="O95" s="223"/>
      <c r="P95" s="223"/>
      <c r="Q95" s="223"/>
      <c r="R95" s="68"/>
      <c r="S95" s="68"/>
    </row>
    <row r="96" spans="1:19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221" t="s">
        <v>86</v>
      </c>
      <c r="L96" s="221"/>
      <c r="M96" s="221"/>
      <c r="N96" s="68"/>
      <c r="O96" s="221" t="s">
        <v>87</v>
      </c>
      <c r="P96" s="221"/>
      <c r="Q96" s="221"/>
      <c r="R96" s="68"/>
      <c r="S96" s="68"/>
    </row>
    <row r="97" spans="1:19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x14ac:dyDescent="0.2">
      <c r="A98" s="68"/>
      <c r="B98" s="68"/>
      <c r="C98" s="68"/>
      <c r="D98" s="68"/>
      <c r="E98" s="220" t="s">
        <v>106</v>
      </c>
      <c r="F98" s="220"/>
      <c r="G98" s="220"/>
      <c r="H98" s="220"/>
      <c r="I98" s="220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</sheetData>
  <mergeCells count="191">
    <mergeCell ref="R1:S1"/>
    <mergeCell ref="R2:S2"/>
    <mergeCell ref="R3:S3"/>
    <mergeCell ref="B5:S5"/>
    <mergeCell ref="H6:I6"/>
    <mergeCell ref="K6:L6"/>
    <mergeCell ref="B17:C19"/>
    <mergeCell ref="D17:D19"/>
    <mergeCell ref="E17:E19"/>
    <mergeCell ref="F17:F19"/>
    <mergeCell ref="G17:G19"/>
    <mergeCell ref="H17:H19"/>
    <mergeCell ref="I7:M7"/>
    <mergeCell ref="C10:R10"/>
    <mergeCell ref="C11:R11"/>
    <mergeCell ref="C12:R12"/>
    <mergeCell ref="C13:R13"/>
    <mergeCell ref="C14:R14"/>
    <mergeCell ref="H20:H21"/>
    <mergeCell ref="P17:Q17"/>
    <mergeCell ref="R17:S17"/>
    <mergeCell ref="P18:P19"/>
    <mergeCell ref="Q18:Q19"/>
    <mergeCell ref="R18:R19"/>
    <mergeCell ref="S18:S19"/>
    <mergeCell ref="I17:I19"/>
    <mergeCell ref="J17:J19"/>
    <mergeCell ref="K17:K19"/>
    <mergeCell ref="L17:L19"/>
    <mergeCell ref="M17:N19"/>
    <mergeCell ref="O17:O19"/>
    <mergeCell ref="B24:C24"/>
    <mergeCell ref="M24:N24"/>
    <mergeCell ref="B25:C25"/>
    <mergeCell ref="M25:N25"/>
    <mergeCell ref="B26:C26"/>
    <mergeCell ref="M26:N26"/>
    <mergeCell ref="R20:R21"/>
    <mergeCell ref="S20:S21"/>
    <mergeCell ref="B22:C22"/>
    <mergeCell ref="J22:K22"/>
    <mergeCell ref="M22:N22"/>
    <mergeCell ref="B23:C23"/>
    <mergeCell ref="M23:N23"/>
    <mergeCell ref="I20:I21"/>
    <mergeCell ref="J20:J21"/>
    <mergeCell ref="K20:K21"/>
    <mergeCell ref="L20:L21"/>
    <mergeCell ref="M20:N21"/>
    <mergeCell ref="O20:O21"/>
    <mergeCell ref="B20:C21"/>
    <mergeCell ref="D20:D21"/>
    <mergeCell ref="E20:E21"/>
    <mergeCell ref="F20:F21"/>
    <mergeCell ref="G20:G21"/>
    <mergeCell ref="B30:C30"/>
    <mergeCell ref="M30:N30"/>
    <mergeCell ref="B31:C31"/>
    <mergeCell ref="M31:N31"/>
    <mergeCell ref="B32:C32"/>
    <mergeCell ref="M32:N32"/>
    <mergeCell ref="B27:C27"/>
    <mergeCell ref="M27:N27"/>
    <mergeCell ref="B28:C28"/>
    <mergeCell ref="M28:N28"/>
    <mergeCell ref="B29:C29"/>
    <mergeCell ref="J29:K29"/>
    <mergeCell ref="M29:N29"/>
    <mergeCell ref="B36:C36"/>
    <mergeCell ref="M36:N36"/>
    <mergeCell ref="B37:C37"/>
    <mergeCell ref="M37:N37"/>
    <mergeCell ref="B38:C38"/>
    <mergeCell ref="M38:N38"/>
    <mergeCell ref="B33:C33"/>
    <mergeCell ref="M33:N33"/>
    <mergeCell ref="B34:C34"/>
    <mergeCell ref="M34:N34"/>
    <mergeCell ref="B35:C35"/>
    <mergeCell ref="M35:N35"/>
    <mergeCell ref="B42:C42"/>
    <mergeCell ref="M42:N42"/>
    <mergeCell ref="B43:C43"/>
    <mergeCell ref="M43:N43"/>
    <mergeCell ref="B44:C44"/>
    <mergeCell ref="M44:N44"/>
    <mergeCell ref="B39:C39"/>
    <mergeCell ref="M39:N39"/>
    <mergeCell ref="B40:C40"/>
    <mergeCell ref="M40:N40"/>
    <mergeCell ref="B41:C41"/>
    <mergeCell ref="M41:N41"/>
    <mergeCell ref="B48:C48"/>
    <mergeCell ref="M48:N48"/>
    <mergeCell ref="B49:C49"/>
    <mergeCell ref="M49:N49"/>
    <mergeCell ref="B50:C50"/>
    <mergeCell ref="M50:N50"/>
    <mergeCell ref="B45:C45"/>
    <mergeCell ref="M45:N45"/>
    <mergeCell ref="B46:C46"/>
    <mergeCell ref="M46:N46"/>
    <mergeCell ref="B47:C47"/>
    <mergeCell ref="M47:N47"/>
    <mergeCell ref="B54:C54"/>
    <mergeCell ref="M54:N54"/>
    <mergeCell ref="B55:C55"/>
    <mergeCell ref="M55:N55"/>
    <mergeCell ref="B56:C56"/>
    <mergeCell ref="M56:N56"/>
    <mergeCell ref="B51:C51"/>
    <mergeCell ref="M51:N51"/>
    <mergeCell ref="B52:C52"/>
    <mergeCell ref="M52:N52"/>
    <mergeCell ref="B53:C53"/>
    <mergeCell ref="M53:N53"/>
    <mergeCell ref="B60:C60"/>
    <mergeCell ref="M60:N60"/>
    <mergeCell ref="B61:C61"/>
    <mergeCell ref="M61:N61"/>
    <mergeCell ref="B62:C62"/>
    <mergeCell ref="M62:N62"/>
    <mergeCell ref="B57:C57"/>
    <mergeCell ref="M57:N57"/>
    <mergeCell ref="B58:C58"/>
    <mergeCell ref="M58:N58"/>
    <mergeCell ref="B59:C59"/>
    <mergeCell ref="M59:N59"/>
    <mergeCell ref="B66:C66"/>
    <mergeCell ref="M66:N66"/>
    <mergeCell ref="B67:C67"/>
    <mergeCell ref="M67:N67"/>
    <mergeCell ref="B68:C68"/>
    <mergeCell ref="M68:N68"/>
    <mergeCell ref="B63:C63"/>
    <mergeCell ref="M63:N63"/>
    <mergeCell ref="B64:C64"/>
    <mergeCell ref="M64:N64"/>
    <mergeCell ref="B65:C65"/>
    <mergeCell ref="M65:N65"/>
    <mergeCell ref="B72:C72"/>
    <mergeCell ref="M72:N72"/>
    <mergeCell ref="B73:C73"/>
    <mergeCell ref="M73:N73"/>
    <mergeCell ref="B74:C74"/>
    <mergeCell ref="M74:N74"/>
    <mergeCell ref="B69:C69"/>
    <mergeCell ref="M69:N69"/>
    <mergeCell ref="B70:C70"/>
    <mergeCell ref="M70:N70"/>
    <mergeCell ref="B71:C71"/>
    <mergeCell ref="M71:N71"/>
    <mergeCell ref="B78:C78"/>
    <mergeCell ref="M78:N78"/>
    <mergeCell ref="B79:C79"/>
    <mergeCell ref="M79:N79"/>
    <mergeCell ref="B80:C80"/>
    <mergeCell ref="M80:N80"/>
    <mergeCell ref="B75:C75"/>
    <mergeCell ref="M75:N75"/>
    <mergeCell ref="B76:C76"/>
    <mergeCell ref="M76:N76"/>
    <mergeCell ref="B77:C77"/>
    <mergeCell ref="M77:N77"/>
    <mergeCell ref="B84:C84"/>
    <mergeCell ref="M84:N84"/>
    <mergeCell ref="B85:C85"/>
    <mergeCell ref="M85:N85"/>
    <mergeCell ref="B87:C87"/>
    <mergeCell ref="E89:I89"/>
    <mergeCell ref="K89:M89"/>
    <mergeCell ref="B81:C81"/>
    <mergeCell ref="M81:N81"/>
    <mergeCell ref="B82:C82"/>
    <mergeCell ref="M82:N82"/>
    <mergeCell ref="B83:C83"/>
    <mergeCell ref="M83:N83"/>
    <mergeCell ref="E98:I98"/>
    <mergeCell ref="K93:M93"/>
    <mergeCell ref="O93:Q93"/>
    <mergeCell ref="E95:I95"/>
    <mergeCell ref="K95:M95"/>
    <mergeCell ref="O95:Q95"/>
    <mergeCell ref="K96:M96"/>
    <mergeCell ref="O96:Q96"/>
    <mergeCell ref="O89:Q89"/>
    <mergeCell ref="K90:M90"/>
    <mergeCell ref="O90:Q90"/>
    <mergeCell ref="E92:I92"/>
    <mergeCell ref="K92:M92"/>
    <mergeCell ref="O92:Q9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opLeftCell="B4" workbookViewId="0">
      <selection activeCell="S38" sqref="S38"/>
    </sheetView>
  </sheetViews>
  <sheetFormatPr defaultRowHeight="12.75" x14ac:dyDescent="0.2"/>
  <cols>
    <col min="1" max="1" width="18" hidden="1" customWidth="1"/>
    <col min="2" max="2" width="18.5703125" customWidth="1"/>
    <col min="3" max="3" width="15.7109375" customWidth="1"/>
    <col min="11" max="11" width="11" customWidth="1"/>
    <col min="12" max="12" width="11.5703125" customWidth="1"/>
    <col min="14" max="14" width="7.140625" customWidth="1"/>
    <col min="15" max="15" width="12.140625" customWidth="1"/>
    <col min="17" max="17" width="11.28515625" customWidth="1"/>
  </cols>
  <sheetData>
    <row r="1" spans="1:20" x14ac:dyDescent="0.2">
      <c r="A1" t="s">
        <v>114</v>
      </c>
    </row>
    <row r="2" spans="1:20" x14ac:dyDescent="0.2">
      <c r="A2" t="s">
        <v>115</v>
      </c>
    </row>
    <row r="3" spans="1:20" x14ac:dyDescent="0.2">
      <c r="A3" t="s">
        <v>116</v>
      </c>
    </row>
    <row r="4" spans="1:20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290" t="s">
        <v>98</v>
      </c>
      <c r="S4" s="290"/>
      <c r="T4" s="89"/>
    </row>
    <row r="5" spans="1:20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291" t="s">
        <v>9</v>
      </c>
      <c r="S5" s="291"/>
      <c r="T5" s="89"/>
    </row>
    <row r="6" spans="1:20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291" t="s">
        <v>10</v>
      </c>
      <c r="S6" s="291"/>
      <c r="T6" s="89"/>
    </row>
    <row r="7" spans="1:20" s="1" customForma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</row>
    <row r="8" spans="1:20" s="1" customFormat="1" ht="13.5" customHeight="1" x14ac:dyDescent="0.2">
      <c r="A8" s="89"/>
      <c r="B8" s="292" t="s">
        <v>11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89"/>
    </row>
    <row r="9" spans="1:20" ht="13.5" customHeight="1" x14ac:dyDescent="0.2">
      <c r="A9" s="89"/>
      <c r="B9" s="89"/>
      <c r="C9" s="89"/>
      <c r="D9" s="89"/>
      <c r="E9" s="89"/>
      <c r="F9" s="89"/>
      <c r="G9" s="89"/>
      <c r="H9" s="292" t="s">
        <v>12</v>
      </c>
      <c r="I9" s="292"/>
      <c r="J9" s="90"/>
      <c r="K9" s="263" t="s">
        <v>13</v>
      </c>
      <c r="L9" s="263"/>
      <c r="M9" s="89"/>
      <c r="N9" s="89"/>
      <c r="O9" s="89"/>
      <c r="P9" s="89"/>
      <c r="Q9" s="89"/>
      <c r="R9" s="89"/>
      <c r="S9" s="89"/>
      <c r="T9" s="89"/>
    </row>
    <row r="10" spans="1:20" x14ac:dyDescent="0.2">
      <c r="A10" s="89"/>
      <c r="B10" s="89"/>
      <c r="C10" s="89"/>
      <c r="D10" s="89"/>
      <c r="E10" s="89"/>
      <c r="F10" s="89"/>
      <c r="G10" s="89"/>
      <c r="H10" s="91" t="s">
        <v>14</v>
      </c>
      <c r="I10" s="297" t="s">
        <v>117</v>
      </c>
      <c r="J10" s="297"/>
      <c r="K10" s="297"/>
      <c r="L10" s="297"/>
      <c r="M10" s="297"/>
      <c r="N10" s="89"/>
      <c r="O10" s="89"/>
      <c r="P10" s="89"/>
      <c r="Q10" s="89"/>
      <c r="R10" s="89"/>
      <c r="S10" s="89"/>
      <c r="T10" s="89"/>
    </row>
    <row r="11" spans="1:20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</row>
    <row r="12" spans="1:20" x14ac:dyDescent="0.2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2" t="s">
        <v>15</v>
      </c>
      <c r="T12" s="89"/>
    </row>
    <row r="13" spans="1:20" x14ac:dyDescent="0.2">
      <c r="A13" s="89"/>
      <c r="B13" s="92" t="s">
        <v>16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93" t="s">
        <v>17</v>
      </c>
      <c r="T13" s="89"/>
    </row>
    <row r="14" spans="1:20" x14ac:dyDescent="0.2">
      <c r="A14" s="89"/>
      <c r="B14" s="92" t="s">
        <v>18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93"/>
      <c r="T14" s="89"/>
    </row>
    <row r="15" spans="1:20" x14ac:dyDescent="0.2">
      <c r="A15" s="89"/>
      <c r="B15" s="92" t="s">
        <v>19</v>
      </c>
      <c r="C15" s="263" t="s">
        <v>118</v>
      </c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93">
        <v>12451</v>
      </c>
      <c r="T15" s="89"/>
    </row>
    <row r="16" spans="1:20" x14ac:dyDescent="0.2">
      <c r="A16" s="89"/>
      <c r="B16" s="92" t="s">
        <v>20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93"/>
      <c r="T16" s="89"/>
    </row>
    <row r="17" spans="1:20" x14ac:dyDescent="0.2">
      <c r="A17" s="89"/>
      <c r="B17" s="92" t="s">
        <v>21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93"/>
      <c r="T17" s="89"/>
    </row>
    <row r="18" spans="1:20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 ht="13.5" customHeigh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  <row r="20" spans="1:20" s="1" customFormat="1" ht="13.5" customHeight="1" x14ac:dyDescent="0.2">
      <c r="A20" s="89"/>
      <c r="B20" s="281" t="s">
        <v>22</v>
      </c>
      <c r="C20" s="281"/>
      <c r="D20" s="281" t="s">
        <v>23</v>
      </c>
      <c r="E20" s="281" t="s">
        <v>24</v>
      </c>
      <c r="F20" s="281" t="s">
        <v>25</v>
      </c>
      <c r="G20" s="281" t="s">
        <v>26</v>
      </c>
      <c r="H20" s="281" t="s">
        <v>27</v>
      </c>
      <c r="I20" s="278" t="s">
        <v>28</v>
      </c>
      <c r="J20" s="281" t="s">
        <v>29</v>
      </c>
      <c r="K20" s="278" t="s">
        <v>30</v>
      </c>
      <c r="L20" s="278" t="s">
        <v>31</v>
      </c>
      <c r="M20" s="278" t="s">
        <v>32</v>
      </c>
      <c r="N20" s="278"/>
      <c r="O20" s="278" t="s">
        <v>33</v>
      </c>
      <c r="P20" s="298" t="s">
        <v>34</v>
      </c>
      <c r="Q20" s="298"/>
      <c r="R20" s="299" t="s">
        <v>35</v>
      </c>
      <c r="S20" s="299"/>
      <c r="T20" s="89"/>
    </row>
    <row r="21" spans="1:20" s="1" customFormat="1" x14ac:dyDescent="0.2">
      <c r="A21" s="89"/>
      <c r="B21" s="293"/>
      <c r="C21" s="294"/>
      <c r="D21" s="282"/>
      <c r="E21" s="282"/>
      <c r="F21" s="282"/>
      <c r="G21" s="282"/>
      <c r="H21" s="282"/>
      <c r="I21" s="279"/>
      <c r="J21" s="282"/>
      <c r="K21" s="279"/>
      <c r="L21" s="279"/>
      <c r="M21" s="284"/>
      <c r="N21" s="285"/>
      <c r="O21" s="279"/>
      <c r="P21" s="281" t="s">
        <v>36</v>
      </c>
      <c r="Q21" s="281" t="s">
        <v>37</v>
      </c>
      <c r="R21" s="281" t="s">
        <v>36</v>
      </c>
      <c r="S21" s="281" t="s">
        <v>37</v>
      </c>
      <c r="T21" s="89"/>
    </row>
    <row r="22" spans="1:20" x14ac:dyDescent="0.2">
      <c r="A22" s="89"/>
      <c r="B22" s="295"/>
      <c r="C22" s="296"/>
      <c r="D22" s="283"/>
      <c r="E22" s="283"/>
      <c r="F22" s="283"/>
      <c r="G22" s="283"/>
      <c r="H22" s="283"/>
      <c r="I22" s="280"/>
      <c r="J22" s="283"/>
      <c r="K22" s="280"/>
      <c r="L22" s="280"/>
      <c r="M22" s="286"/>
      <c r="N22" s="287"/>
      <c r="O22" s="280"/>
      <c r="P22" s="283"/>
      <c r="Q22" s="283"/>
      <c r="R22" s="283"/>
      <c r="S22" s="283"/>
      <c r="T22" s="89"/>
    </row>
    <row r="23" spans="1:20" x14ac:dyDescent="0.2">
      <c r="A23" s="89"/>
      <c r="B23" s="274">
        <v>1</v>
      </c>
      <c r="C23" s="274"/>
      <c r="D23" s="274">
        <v>2</v>
      </c>
      <c r="E23" s="274">
        <v>3</v>
      </c>
      <c r="F23" s="274">
        <v>4</v>
      </c>
      <c r="G23" s="274">
        <v>5</v>
      </c>
      <c r="H23" s="274">
        <v>6</v>
      </c>
      <c r="I23" s="274">
        <v>7</v>
      </c>
      <c r="J23" s="274">
        <v>8</v>
      </c>
      <c r="K23" s="274">
        <v>9</v>
      </c>
      <c r="L23" s="274">
        <v>10</v>
      </c>
      <c r="M23" s="274">
        <v>11</v>
      </c>
      <c r="N23" s="274"/>
      <c r="O23" s="274">
        <v>12</v>
      </c>
      <c r="P23" s="94">
        <v>13</v>
      </c>
      <c r="Q23" s="94">
        <v>14</v>
      </c>
      <c r="R23" s="288">
        <v>15</v>
      </c>
      <c r="S23" s="274">
        <v>16</v>
      </c>
      <c r="T23" s="89"/>
    </row>
    <row r="24" spans="1:20" x14ac:dyDescent="0.2">
      <c r="A24" s="89"/>
      <c r="B24" s="276"/>
      <c r="C24" s="277"/>
      <c r="D24" s="275"/>
      <c r="E24" s="275"/>
      <c r="F24" s="275"/>
      <c r="G24" s="275"/>
      <c r="H24" s="275"/>
      <c r="I24" s="275"/>
      <c r="J24" s="275"/>
      <c r="K24" s="275"/>
      <c r="L24" s="275"/>
      <c r="M24" s="276"/>
      <c r="N24" s="277"/>
      <c r="O24" s="275"/>
      <c r="P24" s="95">
        <v>13</v>
      </c>
      <c r="Q24" s="96">
        <v>14</v>
      </c>
      <c r="R24" s="289"/>
      <c r="S24" s="275"/>
      <c r="T24" s="89"/>
    </row>
    <row r="25" spans="1:20" x14ac:dyDescent="0.2">
      <c r="A25" s="89"/>
      <c r="B25" s="267" t="s">
        <v>38</v>
      </c>
      <c r="C25" s="267"/>
      <c r="D25" s="97">
        <v>1</v>
      </c>
      <c r="E25" s="98"/>
      <c r="F25" s="98"/>
      <c r="G25" s="98"/>
      <c r="H25" s="98"/>
      <c r="I25" s="99"/>
      <c r="J25" s="273">
        <v>15369700</v>
      </c>
      <c r="K25" s="273"/>
      <c r="L25" s="100">
        <v>18478100</v>
      </c>
      <c r="M25" s="273">
        <v>16521081.609999999</v>
      </c>
      <c r="N25" s="273"/>
      <c r="O25" s="100">
        <v>18046329.18</v>
      </c>
      <c r="P25" s="100">
        <v>651.29</v>
      </c>
      <c r="Q25" s="101"/>
      <c r="R25" s="101"/>
      <c r="S25" s="101"/>
      <c r="T25" s="89"/>
    </row>
    <row r="26" spans="1:20" x14ac:dyDescent="0.2">
      <c r="A26" s="89"/>
      <c r="B26" s="269" t="s">
        <v>39</v>
      </c>
      <c r="C26" s="269"/>
      <c r="D26" s="102"/>
      <c r="E26" s="102"/>
      <c r="F26" s="102"/>
      <c r="G26" s="102"/>
      <c r="H26" s="102"/>
      <c r="I26" s="102"/>
      <c r="J26" s="102"/>
      <c r="K26" s="102"/>
      <c r="L26" s="102"/>
      <c r="M26" s="269"/>
      <c r="N26" s="269"/>
      <c r="O26" s="102"/>
      <c r="P26" s="102"/>
      <c r="Q26" s="102"/>
      <c r="R26" s="102"/>
      <c r="S26" s="102"/>
      <c r="T26" s="89"/>
    </row>
    <row r="27" spans="1:20" x14ac:dyDescent="0.2">
      <c r="A27" s="89"/>
      <c r="B27" s="270" t="s">
        <v>119</v>
      </c>
      <c r="C27" s="270"/>
      <c r="D27" s="102"/>
      <c r="E27" s="102"/>
      <c r="F27" s="102"/>
      <c r="G27" s="103">
        <v>297</v>
      </c>
      <c r="H27" s="103">
        <v>1000</v>
      </c>
      <c r="I27" s="102"/>
      <c r="J27" s="104">
        <v>142320</v>
      </c>
      <c r="K27" s="105"/>
      <c r="L27" s="105"/>
      <c r="M27" s="271">
        <v>13614.98</v>
      </c>
      <c r="N27" s="271"/>
      <c r="O27" s="106">
        <v>14266.27</v>
      </c>
      <c r="P27" s="106">
        <v>651.29</v>
      </c>
      <c r="Q27" s="105"/>
      <c r="R27" s="105"/>
      <c r="S27" s="105"/>
      <c r="T27" s="89"/>
    </row>
    <row r="28" spans="1:20" x14ac:dyDescent="0.2">
      <c r="A28" s="89"/>
      <c r="B28" s="270" t="s">
        <v>40</v>
      </c>
      <c r="C28" s="270"/>
      <c r="D28" s="102"/>
      <c r="E28" s="102"/>
      <c r="F28" s="102"/>
      <c r="G28" s="103">
        <v>300</v>
      </c>
      <c r="H28" s="103">
        <v>1000</v>
      </c>
      <c r="I28" s="102"/>
      <c r="J28" s="104">
        <v>149200</v>
      </c>
      <c r="K28" s="105"/>
      <c r="L28" s="105"/>
      <c r="M28" s="272"/>
      <c r="N28" s="272"/>
      <c r="O28" s="106">
        <v>1651652.63</v>
      </c>
      <c r="P28" s="105"/>
      <c r="Q28" s="105"/>
      <c r="R28" s="105"/>
      <c r="S28" s="105"/>
      <c r="T28" s="89"/>
    </row>
    <row r="29" spans="1:20" x14ac:dyDescent="0.2">
      <c r="A29" s="89"/>
      <c r="B29" s="270" t="s">
        <v>41</v>
      </c>
      <c r="C29" s="270"/>
      <c r="D29" s="102"/>
      <c r="E29" s="102"/>
      <c r="F29" s="102"/>
      <c r="G29" s="103">
        <v>100</v>
      </c>
      <c r="H29" s="103">
        <v>1000</v>
      </c>
      <c r="I29" s="102"/>
      <c r="J29" s="104">
        <v>149800</v>
      </c>
      <c r="K29" s="106">
        <v>15369700</v>
      </c>
      <c r="L29" s="106">
        <v>18300200</v>
      </c>
      <c r="M29" s="271">
        <v>16380410.279999999</v>
      </c>
      <c r="N29" s="271"/>
      <c r="O29" s="106">
        <v>16380410.279999999</v>
      </c>
      <c r="P29" s="105"/>
      <c r="Q29" s="105"/>
      <c r="R29" s="105"/>
      <c r="S29" s="105"/>
      <c r="T29" s="89"/>
    </row>
    <row r="30" spans="1:20" x14ac:dyDescent="0.2">
      <c r="A30" s="89"/>
      <c r="B30" s="270" t="s">
        <v>41</v>
      </c>
      <c r="C30" s="270"/>
      <c r="D30" s="102"/>
      <c r="E30" s="102"/>
      <c r="F30" s="102"/>
      <c r="G30" s="103">
        <v>411</v>
      </c>
      <c r="H30" s="103">
        <v>1000</v>
      </c>
      <c r="I30" s="102"/>
      <c r="J30" s="104">
        <v>149800</v>
      </c>
      <c r="K30" s="105"/>
      <c r="L30" s="106">
        <v>177900</v>
      </c>
      <c r="M30" s="271">
        <v>127056.35</v>
      </c>
      <c r="N30" s="271"/>
      <c r="O30" s="105"/>
      <c r="P30" s="105"/>
      <c r="Q30" s="105"/>
      <c r="R30" s="105"/>
      <c r="S30" s="105"/>
      <c r="T30" s="89"/>
    </row>
    <row r="31" spans="1:20" x14ac:dyDescent="0.2">
      <c r="A31" s="89"/>
      <c r="B31" s="267" t="s">
        <v>42</v>
      </c>
      <c r="C31" s="267"/>
      <c r="D31" s="97">
        <v>2</v>
      </c>
      <c r="E31" s="98"/>
      <c r="F31" s="98"/>
      <c r="G31" s="98"/>
      <c r="H31" s="98"/>
      <c r="I31" s="99"/>
      <c r="J31" s="273">
        <v>12718300</v>
      </c>
      <c r="K31" s="273"/>
      <c r="L31" s="100">
        <v>15353168</v>
      </c>
      <c r="M31" s="273">
        <v>14668161.93</v>
      </c>
      <c r="N31" s="273"/>
      <c r="O31" s="100">
        <v>15695042.65</v>
      </c>
      <c r="P31" s="100">
        <v>17042.36</v>
      </c>
      <c r="Q31" s="100">
        <v>1301098.1399999999</v>
      </c>
      <c r="R31" s="101"/>
      <c r="S31" s="100">
        <v>81916.12</v>
      </c>
      <c r="T31" s="89"/>
    </row>
    <row r="32" spans="1:20" x14ac:dyDescent="0.2">
      <c r="A32" s="89"/>
      <c r="B32" s="269" t="s">
        <v>39</v>
      </c>
      <c r="C32" s="269"/>
      <c r="D32" s="102"/>
      <c r="E32" s="102"/>
      <c r="F32" s="102"/>
      <c r="G32" s="102"/>
      <c r="H32" s="102"/>
      <c r="I32" s="102"/>
      <c r="J32" s="102"/>
      <c r="K32" s="102"/>
      <c r="L32" s="102"/>
      <c r="M32" s="269"/>
      <c r="N32" s="269"/>
      <c r="O32" s="102"/>
      <c r="P32" s="102"/>
      <c r="Q32" s="102"/>
      <c r="R32" s="102"/>
      <c r="S32" s="102"/>
      <c r="T32" s="89"/>
    </row>
    <row r="33" spans="1:20" x14ac:dyDescent="0.2">
      <c r="A33" s="89"/>
      <c r="B33" s="270" t="s">
        <v>43</v>
      </c>
      <c r="C33" s="270"/>
      <c r="D33" s="102"/>
      <c r="E33" s="103">
        <v>8806</v>
      </c>
      <c r="F33" s="107">
        <v>203</v>
      </c>
      <c r="G33" s="103">
        <v>300</v>
      </c>
      <c r="H33" s="102"/>
      <c r="I33" s="102"/>
      <c r="J33" s="104">
        <v>211110</v>
      </c>
      <c r="K33" s="105"/>
      <c r="L33" s="105"/>
      <c r="M33" s="272"/>
      <c r="N33" s="272"/>
      <c r="O33" s="106">
        <v>7795910.8799999999</v>
      </c>
      <c r="P33" s="105"/>
      <c r="Q33" s="105"/>
      <c r="R33" s="105"/>
      <c r="S33" s="105"/>
      <c r="T33" s="89"/>
    </row>
    <row r="34" spans="1:20" x14ac:dyDescent="0.2">
      <c r="A34" s="89"/>
      <c r="B34" s="270" t="s">
        <v>43</v>
      </c>
      <c r="C34" s="270"/>
      <c r="D34" s="102"/>
      <c r="E34" s="103">
        <v>8806</v>
      </c>
      <c r="F34" s="107">
        <v>203</v>
      </c>
      <c r="G34" s="103">
        <v>411</v>
      </c>
      <c r="H34" s="102"/>
      <c r="I34" s="102"/>
      <c r="J34" s="104">
        <v>211110</v>
      </c>
      <c r="K34" s="105"/>
      <c r="L34" s="105"/>
      <c r="M34" s="272"/>
      <c r="N34" s="272"/>
      <c r="O34" s="106">
        <v>89667.13</v>
      </c>
      <c r="P34" s="105"/>
      <c r="Q34" s="105"/>
      <c r="R34" s="105"/>
      <c r="S34" s="105"/>
      <c r="T34" s="89"/>
    </row>
    <row r="35" spans="1:20" x14ac:dyDescent="0.2">
      <c r="A35" s="89"/>
      <c r="B35" s="270" t="s">
        <v>44</v>
      </c>
      <c r="C35" s="270"/>
      <c r="D35" s="102"/>
      <c r="E35" s="103">
        <v>8806</v>
      </c>
      <c r="F35" s="107">
        <v>203</v>
      </c>
      <c r="G35" s="103">
        <v>300</v>
      </c>
      <c r="H35" s="102"/>
      <c r="I35" s="102"/>
      <c r="J35" s="104">
        <v>211120</v>
      </c>
      <c r="K35" s="105"/>
      <c r="L35" s="105"/>
      <c r="M35" s="272"/>
      <c r="N35" s="272"/>
      <c r="O35" s="106">
        <v>1418338.33</v>
      </c>
      <c r="P35" s="105"/>
      <c r="Q35" s="105"/>
      <c r="R35" s="105"/>
      <c r="S35" s="105"/>
      <c r="T35" s="89"/>
    </row>
    <row r="36" spans="1:20" x14ac:dyDescent="0.2">
      <c r="A36" s="89"/>
      <c r="B36" s="270" t="s">
        <v>44</v>
      </c>
      <c r="C36" s="270"/>
      <c r="D36" s="102"/>
      <c r="E36" s="103">
        <v>8806</v>
      </c>
      <c r="F36" s="107">
        <v>203</v>
      </c>
      <c r="G36" s="103">
        <v>411</v>
      </c>
      <c r="H36" s="102"/>
      <c r="I36" s="102"/>
      <c r="J36" s="104">
        <v>211120</v>
      </c>
      <c r="K36" s="105"/>
      <c r="L36" s="105"/>
      <c r="M36" s="272"/>
      <c r="N36" s="272"/>
      <c r="O36" s="106">
        <v>15018.04</v>
      </c>
      <c r="P36" s="105"/>
      <c r="Q36" s="105"/>
      <c r="R36" s="105"/>
      <c r="S36" s="105"/>
      <c r="T36" s="89"/>
    </row>
    <row r="37" spans="1:20" x14ac:dyDescent="0.2">
      <c r="A37" s="89"/>
      <c r="B37" s="270" t="s">
        <v>45</v>
      </c>
      <c r="C37" s="270"/>
      <c r="D37" s="102"/>
      <c r="E37" s="103">
        <v>8806</v>
      </c>
      <c r="F37" s="107">
        <v>203</v>
      </c>
      <c r="G37" s="103">
        <v>300</v>
      </c>
      <c r="H37" s="102"/>
      <c r="I37" s="102"/>
      <c r="J37" s="104">
        <v>211140</v>
      </c>
      <c r="K37" s="105"/>
      <c r="L37" s="105"/>
      <c r="M37" s="272"/>
      <c r="N37" s="272"/>
      <c r="O37" s="106">
        <v>292699.31</v>
      </c>
      <c r="P37" s="105"/>
      <c r="Q37" s="105"/>
      <c r="R37" s="105"/>
      <c r="S37" s="105"/>
      <c r="T37" s="89"/>
    </row>
    <row r="38" spans="1:20" x14ac:dyDescent="0.2">
      <c r="A38" s="89"/>
      <c r="B38" s="270" t="s">
        <v>45</v>
      </c>
      <c r="C38" s="270"/>
      <c r="D38" s="102"/>
      <c r="E38" s="103">
        <v>8806</v>
      </c>
      <c r="F38" s="107">
        <v>203</v>
      </c>
      <c r="G38" s="103">
        <v>411</v>
      </c>
      <c r="H38" s="102"/>
      <c r="I38" s="102"/>
      <c r="J38" s="104">
        <v>211140</v>
      </c>
      <c r="K38" s="105"/>
      <c r="L38" s="105"/>
      <c r="M38" s="272"/>
      <c r="N38" s="272"/>
      <c r="O38" s="106">
        <v>4269.55</v>
      </c>
      <c r="P38" s="105"/>
      <c r="Q38" s="105"/>
      <c r="R38" s="105"/>
      <c r="S38" s="105"/>
      <c r="T38" s="89"/>
    </row>
    <row r="39" spans="1:20" ht="20.25" customHeight="1" x14ac:dyDescent="0.2">
      <c r="A39" s="89"/>
      <c r="B39" s="270" t="s">
        <v>46</v>
      </c>
      <c r="C39" s="270"/>
      <c r="D39" s="102"/>
      <c r="E39" s="103">
        <v>8806</v>
      </c>
      <c r="F39" s="107">
        <v>203</v>
      </c>
      <c r="G39" s="103">
        <v>300</v>
      </c>
      <c r="H39" s="102"/>
      <c r="I39" s="102"/>
      <c r="J39" s="104">
        <v>211180</v>
      </c>
      <c r="K39" s="106">
        <v>8086400</v>
      </c>
      <c r="L39" s="106">
        <v>9617700</v>
      </c>
      <c r="M39" s="271">
        <v>9359349.2400000002</v>
      </c>
      <c r="N39" s="271"/>
      <c r="O39" s="105"/>
      <c r="P39" s="105"/>
      <c r="Q39" s="106">
        <v>839879.08</v>
      </c>
      <c r="R39" s="105"/>
      <c r="S39" s="105"/>
      <c r="T39" s="89"/>
    </row>
    <row r="40" spans="1:20" ht="20.25" customHeight="1" x14ac:dyDescent="0.2">
      <c r="A40" s="89"/>
      <c r="B40" s="270" t="s">
        <v>46</v>
      </c>
      <c r="C40" s="270"/>
      <c r="D40" s="102"/>
      <c r="E40" s="103">
        <v>8806</v>
      </c>
      <c r="F40" s="107">
        <v>203</v>
      </c>
      <c r="G40" s="103">
        <v>411</v>
      </c>
      <c r="H40" s="102"/>
      <c r="I40" s="102"/>
      <c r="J40" s="104">
        <v>211180</v>
      </c>
      <c r="K40" s="105"/>
      <c r="L40" s="106">
        <v>134450</v>
      </c>
      <c r="M40" s="271">
        <v>99189.5</v>
      </c>
      <c r="N40" s="271"/>
      <c r="O40" s="105"/>
      <c r="P40" s="105"/>
      <c r="Q40" s="106">
        <v>10206.59</v>
      </c>
      <c r="R40" s="105"/>
      <c r="S40" s="105"/>
      <c r="T40" s="89"/>
    </row>
    <row r="41" spans="1:20" ht="20.25" customHeight="1" x14ac:dyDescent="0.2">
      <c r="A41" s="89"/>
      <c r="B41" s="270" t="s">
        <v>47</v>
      </c>
      <c r="C41" s="270"/>
      <c r="D41" s="102"/>
      <c r="E41" s="103">
        <v>8806</v>
      </c>
      <c r="F41" s="107">
        <v>203</v>
      </c>
      <c r="G41" s="103">
        <v>300</v>
      </c>
      <c r="H41" s="102"/>
      <c r="I41" s="102"/>
      <c r="J41" s="104">
        <v>212100</v>
      </c>
      <c r="K41" s="106">
        <v>1859900</v>
      </c>
      <c r="L41" s="106">
        <v>2208600</v>
      </c>
      <c r="M41" s="271">
        <v>2154176.17</v>
      </c>
      <c r="N41" s="271"/>
      <c r="O41" s="106">
        <v>2186598.58</v>
      </c>
      <c r="P41" s="105"/>
      <c r="Q41" s="106">
        <v>193172.2</v>
      </c>
      <c r="R41" s="105"/>
      <c r="S41" s="105"/>
      <c r="T41" s="89"/>
    </row>
    <row r="42" spans="1:20" ht="21" customHeight="1" x14ac:dyDescent="0.2">
      <c r="A42" s="89"/>
      <c r="B42" s="270" t="s">
        <v>47</v>
      </c>
      <c r="C42" s="270"/>
      <c r="D42" s="102"/>
      <c r="E42" s="103">
        <v>8806</v>
      </c>
      <c r="F42" s="107">
        <v>203</v>
      </c>
      <c r="G42" s="103">
        <v>411</v>
      </c>
      <c r="H42" s="102"/>
      <c r="I42" s="102"/>
      <c r="J42" s="104">
        <v>212100</v>
      </c>
      <c r="K42" s="105"/>
      <c r="L42" s="106">
        <v>32100</v>
      </c>
      <c r="M42" s="271">
        <v>21288.12</v>
      </c>
      <c r="N42" s="271"/>
      <c r="O42" s="106">
        <v>25059.58</v>
      </c>
      <c r="P42" s="105"/>
      <c r="Q42" s="106">
        <v>2347.52</v>
      </c>
      <c r="R42" s="105"/>
      <c r="S42" s="105"/>
      <c r="T42" s="89"/>
    </row>
    <row r="43" spans="1:20" ht="17.25" customHeight="1" x14ac:dyDescent="0.2">
      <c r="A43" s="89"/>
      <c r="B43" s="270" t="s">
        <v>48</v>
      </c>
      <c r="C43" s="270"/>
      <c r="D43" s="102"/>
      <c r="E43" s="103">
        <v>8806</v>
      </c>
      <c r="F43" s="107">
        <v>203</v>
      </c>
      <c r="G43" s="103">
        <v>300</v>
      </c>
      <c r="H43" s="102"/>
      <c r="I43" s="102"/>
      <c r="J43" s="104">
        <v>212210</v>
      </c>
      <c r="K43" s="106">
        <v>363900</v>
      </c>
      <c r="L43" s="106">
        <v>436500</v>
      </c>
      <c r="M43" s="271">
        <v>421024.28</v>
      </c>
      <c r="N43" s="271"/>
      <c r="O43" s="106">
        <v>421118.96</v>
      </c>
      <c r="P43" s="105"/>
      <c r="Q43" s="105"/>
      <c r="R43" s="105"/>
      <c r="S43" s="105"/>
      <c r="T43" s="89"/>
    </row>
    <row r="44" spans="1:20" ht="24.75" customHeight="1" x14ac:dyDescent="0.2">
      <c r="A44" s="89"/>
      <c r="B44" s="270" t="s">
        <v>48</v>
      </c>
      <c r="C44" s="270"/>
      <c r="D44" s="102"/>
      <c r="E44" s="103">
        <v>8806</v>
      </c>
      <c r="F44" s="107">
        <v>203</v>
      </c>
      <c r="G44" s="103">
        <v>411</v>
      </c>
      <c r="H44" s="102"/>
      <c r="I44" s="102"/>
      <c r="J44" s="104">
        <v>212210</v>
      </c>
      <c r="K44" s="105"/>
      <c r="L44" s="106">
        <v>6300</v>
      </c>
      <c r="M44" s="271">
        <v>4610.42</v>
      </c>
      <c r="N44" s="271"/>
      <c r="O44" s="106">
        <v>4515.74</v>
      </c>
      <c r="P44" s="105"/>
      <c r="Q44" s="105"/>
      <c r="R44" s="105"/>
      <c r="S44" s="105"/>
      <c r="T44" s="89"/>
    </row>
    <row r="45" spans="1:20" x14ac:dyDescent="0.2">
      <c r="A45" s="89"/>
      <c r="B45" s="270" t="s">
        <v>101</v>
      </c>
      <c r="C45" s="270"/>
      <c r="D45" s="102"/>
      <c r="E45" s="103">
        <v>8806</v>
      </c>
      <c r="F45" s="107">
        <v>203</v>
      </c>
      <c r="G45" s="103">
        <v>300</v>
      </c>
      <c r="H45" s="102"/>
      <c r="I45" s="102"/>
      <c r="J45" s="104">
        <v>221120</v>
      </c>
      <c r="K45" s="105"/>
      <c r="L45" s="105"/>
      <c r="M45" s="272"/>
      <c r="N45" s="272"/>
      <c r="O45" s="106">
        <v>3476</v>
      </c>
      <c r="P45" s="105"/>
      <c r="Q45" s="105"/>
      <c r="R45" s="105"/>
      <c r="S45" s="105"/>
      <c r="T45" s="89"/>
    </row>
    <row r="46" spans="1:20" x14ac:dyDescent="0.2">
      <c r="A46" s="89"/>
      <c r="B46" s="270" t="s">
        <v>49</v>
      </c>
      <c r="C46" s="270"/>
      <c r="D46" s="102"/>
      <c r="E46" s="103">
        <v>8806</v>
      </c>
      <c r="F46" s="107">
        <v>203</v>
      </c>
      <c r="G46" s="103">
        <v>300</v>
      </c>
      <c r="H46" s="102"/>
      <c r="I46" s="102"/>
      <c r="J46" s="104">
        <v>221140</v>
      </c>
      <c r="K46" s="105"/>
      <c r="L46" s="105"/>
      <c r="M46" s="272"/>
      <c r="N46" s="272"/>
      <c r="O46" s="106">
        <v>3752.95</v>
      </c>
      <c r="P46" s="105"/>
      <c r="Q46" s="105"/>
      <c r="R46" s="105"/>
      <c r="S46" s="105"/>
      <c r="T46" s="89"/>
    </row>
    <row r="47" spans="1:20" ht="21" customHeight="1" x14ac:dyDescent="0.2">
      <c r="A47" s="89"/>
      <c r="B47" s="270" t="s">
        <v>50</v>
      </c>
      <c r="C47" s="270"/>
      <c r="D47" s="102"/>
      <c r="E47" s="103">
        <v>8806</v>
      </c>
      <c r="F47" s="107">
        <v>203</v>
      </c>
      <c r="G47" s="103">
        <v>300</v>
      </c>
      <c r="H47" s="102"/>
      <c r="I47" s="102"/>
      <c r="J47" s="104">
        <v>221150</v>
      </c>
      <c r="K47" s="105"/>
      <c r="L47" s="105"/>
      <c r="M47" s="272"/>
      <c r="N47" s="272"/>
      <c r="O47" s="106">
        <v>6329.99</v>
      </c>
      <c r="P47" s="105"/>
      <c r="Q47" s="105"/>
      <c r="R47" s="105"/>
      <c r="S47" s="105"/>
      <c r="T47" s="89"/>
    </row>
    <row r="48" spans="1:20" ht="24" customHeight="1" x14ac:dyDescent="0.2">
      <c r="A48" s="89"/>
      <c r="B48" s="270" t="s">
        <v>51</v>
      </c>
      <c r="C48" s="270"/>
      <c r="D48" s="102"/>
      <c r="E48" s="103">
        <v>8806</v>
      </c>
      <c r="F48" s="107">
        <v>203</v>
      </c>
      <c r="G48" s="103">
        <v>300</v>
      </c>
      <c r="H48" s="102"/>
      <c r="I48" s="102"/>
      <c r="J48" s="104">
        <v>221160</v>
      </c>
      <c r="K48" s="105"/>
      <c r="L48" s="105"/>
      <c r="M48" s="272"/>
      <c r="N48" s="272"/>
      <c r="O48" s="106">
        <v>38766.42</v>
      </c>
      <c r="P48" s="105"/>
      <c r="Q48" s="105"/>
      <c r="R48" s="105"/>
      <c r="S48" s="105"/>
      <c r="T48" s="89"/>
    </row>
    <row r="49" spans="1:20" ht="23.25" customHeight="1" x14ac:dyDescent="0.2">
      <c r="A49" s="89"/>
      <c r="B49" s="270" t="s">
        <v>52</v>
      </c>
      <c r="C49" s="270"/>
      <c r="D49" s="102"/>
      <c r="E49" s="103">
        <v>8806</v>
      </c>
      <c r="F49" s="107">
        <v>203</v>
      </c>
      <c r="G49" s="103">
        <v>300</v>
      </c>
      <c r="H49" s="102"/>
      <c r="I49" s="102"/>
      <c r="J49" s="104">
        <v>221170</v>
      </c>
      <c r="K49" s="105"/>
      <c r="L49" s="105"/>
      <c r="M49" s="272"/>
      <c r="N49" s="272"/>
      <c r="O49" s="106">
        <v>1300</v>
      </c>
      <c r="P49" s="105"/>
      <c r="Q49" s="105"/>
      <c r="R49" s="105"/>
      <c r="S49" s="105"/>
      <c r="T49" s="89"/>
    </row>
    <row r="50" spans="1:20" x14ac:dyDescent="0.2">
      <c r="A50" s="89"/>
      <c r="B50" s="270" t="s">
        <v>120</v>
      </c>
      <c r="C50" s="270"/>
      <c r="D50" s="102"/>
      <c r="E50" s="103">
        <v>8806</v>
      </c>
      <c r="F50" s="107">
        <v>203</v>
      </c>
      <c r="G50" s="103">
        <v>300</v>
      </c>
      <c r="H50" s="102"/>
      <c r="I50" s="102"/>
      <c r="J50" s="104">
        <v>221190</v>
      </c>
      <c r="K50" s="105"/>
      <c r="L50" s="105"/>
      <c r="M50" s="272"/>
      <c r="N50" s="272"/>
      <c r="O50" s="106">
        <v>908.5</v>
      </c>
      <c r="P50" s="105"/>
      <c r="Q50" s="105"/>
      <c r="R50" s="105"/>
      <c r="S50" s="105"/>
      <c r="T50" s="89"/>
    </row>
    <row r="51" spans="1:20" x14ac:dyDescent="0.2">
      <c r="A51" s="89"/>
      <c r="B51" s="270" t="s">
        <v>53</v>
      </c>
      <c r="C51" s="270"/>
      <c r="D51" s="102"/>
      <c r="E51" s="103">
        <v>8806</v>
      </c>
      <c r="F51" s="107">
        <v>203</v>
      </c>
      <c r="G51" s="103">
        <v>300</v>
      </c>
      <c r="H51" s="102"/>
      <c r="I51" s="102"/>
      <c r="J51" s="104">
        <v>222110</v>
      </c>
      <c r="K51" s="106">
        <v>250000</v>
      </c>
      <c r="L51" s="106">
        <v>210000</v>
      </c>
      <c r="M51" s="271">
        <v>210000</v>
      </c>
      <c r="N51" s="271"/>
      <c r="O51" s="106">
        <v>221715.27</v>
      </c>
      <c r="P51" s="105"/>
      <c r="Q51" s="105"/>
      <c r="R51" s="105"/>
      <c r="S51" s="105"/>
      <c r="T51" s="89"/>
    </row>
    <row r="52" spans="1:20" x14ac:dyDescent="0.2">
      <c r="A52" s="89"/>
      <c r="B52" s="270" t="s">
        <v>54</v>
      </c>
      <c r="C52" s="270"/>
      <c r="D52" s="102"/>
      <c r="E52" s="103">
        <v>8806</v>
      </c>
      <c r="F52" s="107">
        <v>203</v>
      </c>
      <c r="G52" s="103">
        <v>300</v>
      </c>
      <c r="H52" s="102"/>
      <c r="I52" s="102"/>
      <c r="J52" s="104">
        <v>222130</v>
      </c>
      <c r="K52" s="106">
        <v>600000</v>
      </c>
      <c r="L52" s="106">
        <v>990000</v>
      </c>
      <c r="M52" s="271">
        <v>749999.48</v>
      </c>
      <c r="N52" s="271"/>
      <c r="O52" s="106">
        <v>877201.11</v>
      </c>
      <c r="P52" s="105"/>
      <c r="Q52" s="106">
        <v>234381.11</v>
      </c>
      <c r="R52" s="105"/>
      <c r="S52" s="106">
        <v>81916.12</v>
      </c>
      <c r="T52" s="89"/>
    </row>
    <row r="53" spans="1:20" x14ac:dyDescent="0.2">
      <c r="A53" s="89"/>
      <c r="B53" s="270" t="s">
        <v>55</v>
      </c>
      <c r="C53" s="270"/>
      <c r="D53" s="102"/>
      <c r="E53" s="103">
        <v>8806</v>
      </c>
      <c r="F53" s="107">
        <v>203</v>
      </c>
      <c r="G53" s="103">
        <v>300</v>
      </c>
      <c r="H53" s="102"/>
      <c r="I53" s="102"/>
      <c r="J53" s="104">
        <v>222140</v>
      </c>
      <c r="K53" s="106">
        <v>100000</v>
      </c>
      <c r="L53" s="106">
        <v>140006</v>
      </c>
      <c r="M53" s="271">
        <v>139977.5</v>
      </c>
      <c r="N53" s="271"/>
      <c r="O53" s="106">
        <v>124423.11</v>
      </c>
      <c r="P53" s="106">
        <v>10444.709999999999</v>
      </c>
      <c r="Q53" s="105"/>
      <c r="R53" s="105"/>
      <c r="S53" s="105"/>
      <c r="T53" s="89"/>
    </row>
    <row r="54" spans="1:20" x14ac:dyDescent="0.2">
      <c r="A54" s="89"/>
      <c r="B54" s="270" t="s">
        <v>56</v>
      </c>
      <c r="C54" s="270"/>
      <c r="D54" s="102"/>
      <c r="E54" s="103">
        <v>8806</v>
      </c>
      <c r="F54" s="107">
        <v>203</v>
      </c>
      <c r="G54" s="103">
        <v>300</v>
      </c>
      <c r="H54" s="102"/>
      <c r="I54" s="102"/>
      <c r="J54" s="104">
        <v>222190</v>
      </c>
      <c r="K54" s="106">
        <v>20000</v>
      </c>
      <c r="L54" s="106">
        <v>23088</v>
      </c>
      <c r="M54" s="271">
        <v>23088</v>
      </c>
      <c r="N54" s="271"/>
      <c r="O54" s="106">
        <v>23088</v>
      </c>
      <c r="P54" s="105"/>
      <c r="Q54" s="105"/>
      <c r="R54" s="105"/>
      <c r="S54" s="105"/>
      <c r="T54" s="89"/>
    </row>
    <row r="55" spans="1:20" x14ac:dyDescent="0.2">
      <c r="A55" s="89"/>
      <c r="B55" s="270" t="s">
        <v>57</v>
      </c>
      <c r="C55" s="270"/>
      <c r="D55" s="102"/>
      <c r="E55" s="103">
        <v>8806</v>
      </c>
      <c r="F55" s="107">
        <v>203</v>
      </c>
      <c r="G55" s="103">
        <v>300</v>
      </c>
      <c r="H55" s="102"/>
      <c r="I55" s="102"/>
      <c r="J55" s="104">
        <v>222210</v>
      </c>
      <c r="K55" s="106">
        <v>7000</v>
      </c>
      <c r="L55" s="106">
        <v>21000</v>
      </c>
      <c r="M55" s="271">
        <v>21000</v>
      </c>
      <c r="N55" s="271"/>
      <c r="O55" s="106">
        <v>21100</v>
      </c>
      <c r="P55" s="105"/>
      <c r="Q55" s="106">
        <v>1000</v>
      </c>
      <c r="R55" s="105"/>
      <c r="S55" s="105"/>
      <c r="T55" s="89"/>
    </row>
    <row r="56" spans="1:20" x14ac:dyDescent="0.2">
      <c r="A56" s="89"/>
      <c r="B56" s="270" t="s">
        <v>58</v>
      </c>
      <c r="C56" s="270"/>
      <c r="D56" s="102"/>
      <c r="E56" s="103">
        <v>8806</v>
      </c>
      <c r="F56" s="107">
        <v>203</v>
      </c>
      <c r="G56" s="103">
        <v>300</v>
      </c>
      <c r="H56" s="102"/>
      <c r="I56" s="102"/>
      <c r="J56" s="104">
        <v>222220</v>
      </c>
      <c r="K56" s="106">
        <v>5000</v>
      </c>
      <c r="L56" s="106">
        <v>6000</v>
      </c>
      <c r="M56" s="271">
        <v>6000</v>
      </c>
      <c r="N56" s="271"/>
      <c r="O56" s="106">
        <v>4347.91</v>
      </c>
      <c r="P56" s="106">
        <v>1777.5</v>
      </c>
      <c r="Q56" s="105"/>
      <c r="R56" s="105"/>
      <c r="S56" s="105"/>
      <c r="T56" s="89"/>
    </row>
    <row r="57" spans="1:20" x14ac:dyDescent="0.2">
      <c r="A57" s="89"/>
      <c r="B57" s="270" t="s">
        <v>59</v>
      </c>
      <c r="C57" s="270"/>
      <c r="D57" s="102"/>
      <c r="E57" s="103">
        <v>8806</v>
      </c>
      <c r="F57" s="107">
        <v>203</v>
      </c>
      <c r="G57" s="103">
        <v>300</v>
      </c>
      <c r="H57" s="102"/>
      <c r="I57" s="102"/>
      <c r="J57" s="104">
        <v>222500</v>
      </c>
      <c r="K57" s="106">
        <v>50000</v>
      </c>
      <c r="L57" s="106">
        <v>60516</v>
      </c>
      <c r="M57" s="271">
        <v>46684.18</v>
      </c>
      <c r="N57" s="271"/>
      <c r="O57" s="106">
        <v>52467.73</v>
      </c>
      <c r="P57" s="105"/>
      <c r="Q57" s="106">
        <v>9955.68</v>
      </c>
      <c r="R57" s="105"/>
      <c r="S57" s="105"/>
      <c r="T57" s="89"/>
    </row>
    <row r="58" spans="1:20" x14ac:dyDescent="0.2">
      <c r="A58" s="89"/>
      <c r="B58" s="270" t="s">
        <v>60</v>
      </c>
      <c r="C58" s="270"/>
      <c r="D58" s="102"/>
      <c r="E58" s="103">
        <v>8806</v>
      </c>
      <c r="F58" s="107">
        <v>203</v>
      </c>
      <c r="G58" s="103">
        <v>300</v>
      </c>
      <c r="H58" s="102"/>
      <c r="I58" s="102"/>
      <c r="J58" s="104">
        <v>222600</v>
      </c>
      <c r="K58" s="106">
        <v>1500</v>
      </c>
      <c r="L58" s="105"/>
      <c r="M58" s="272"/>
      <c r="N58" s="272"/>
      <c r="O58" s="105"/>
      <c r="P58" s="105"/>
      <c r="Q58" s="105"/>
      <c r="R58" s="105"/>
      <c r="S58" s="105"/>
      <c r="T58" s="89"/>
    </row>
    <row r="59" spans="1:20" x14ac:dyDescent="0.2">
      <c r="A59" s="89"/>
      <c r="B59" s="270" t="s">
        <v>61</v>
      </c>
      <c r="C59" s="270"/>
      <c r="D59" s="102"/>
      <c r="E59" s="103">
        <v>8806</v>
      </c>
      <c r="F59" s="107">
        <v>203</v>
      </c>
      <c r="G59" s="103">
        <v>300</v>
      </c>
      <c r="H59" s="102"/>
      <c r="I59" s="102"/>
      <c r="J59" s="104">
        <v>222990</v>
      </c>
      <c r="K59" s="105"/>
      <c r="L59" s="106">
        <v>1788</v>
      </c>
      <c r="M59" s="271">
        <v>1788</v>
      </c>
      <c r="N59" s="271"/>
      <c r="O59" s="106">
        <v>1788</v>
      </c>
      <c r="P59" s="105"/>
      <c r="Q59" s="105"/>
      <c r="R59" s="105"/>
      <c r="S59" s="105"/>
      <c r="T59" s="89"/>
    </row>
    <row r="60" spans="1:20" x14ac:dyDescent="0.2">
      <c r="A60" s="89"/>
      <c r="B60" s="270" t="s">
        <v>61</v>
      </c>
      <c r="C60" s="270"/>
      <c r="D60" s="102"/>
      <c r="E60" s="103">
        <v>8806</v>
      </c>
      <c r="F60" s="107">
        <v>448</v>
      </c>
      <c r="G60" s="103">
        <v>300</v>
      </c>
      <c r="H60" s="102"/>
      <c r="I60" s="102"/>
      <c r="J60" s="104">
        <v>222990</v>
      </c>
      <c r="K60" s="106">
        <v>1339600</v>
      </c>
      <c r="L60" s="106">
        <v>1217794</v>
      </c>
      <c r="M60" s="271">
        <v>1199991.8</v>
      </c>
      <c r="N60" s="271"/>
      <c r="O60" s="106">
        <v>1204613.3500000001</v>
      </c>
      <c r="P60" s="106">
        <v>4820.1499999999996</v>
      </c>
      <c r="Q60" s="106">
        <v>6688.95</v>
      </c>
      <c r="R60" s="105"/>
      <c r="S60" s="105"/>
      <c r="T60" s="89"/>
    </row>
    <row r="61" spans="1:20" x14ac:dyDescent="0.2">
      <c r="A61" s="89"/>
      <c r="B61" s="270" t="s">
        <v>62</v>
      </c>
      <c r="C61" s="270"/>
      <c r="D61" s="102"/>
      <c r="E61" s="103">
        <v>8806</v>
      </c>
      <c r="F61" s="107">
        <v>203</v>
      </c>
      <c r="G61" s="103">
        <v>300</v>
      </c>
      <c r="H61" s="102"/>
      <c r="I61" s="102"/>
      <c r="J61" s="104">
        <v>231100</v>
      </c>
      <c r="K61" s="105"/>
      <c r="L61" s="105"/>
      <c r="M61" s="272"/>
      <c r="N61" s="272"/>
      <c r="O61" s="106">
        <v>599510.44999999995</v>
      </c>
      <c r="P61" s="105"/>
      <c r="Q61" s="105"/>
      <c r="R61" s="105"/>
      <c r="S61" s="105"/>
      <c r="T61" s="89"/>
    </row>
    <row r="62" spans="1:20" x14ac:dyDescent="0.2">
      <c r="A62" s="89"/>
      <c r="B62" s="270" t="s">
        <v>63</v>
      </c>
      <c r="C62" s="270"/>
      <c r="D62" s="102"/>
      <c r="E62" s="103">
        <v>8806</v>
      </c>
      <c r="F62" s="107">
        <v>203</v>
      </c>
      <c r="G62" s="103">
        <v>300</v>
      </c>
      <c r="H62" s="102"/>
      <c r="I62" s="102"/>
      <c r="J62" s="104">
        <v>231400</v>
      </c>
      <c r="K62" s="105"/>
      <c r="L62" s="105"/>
      <c r="M62" s="272"/>
      <c r="N62" s="272"/>
      <c r="O62" s="106">
        <v>44060.04</v>
      </c>
      <c r="P62" s="105"/>
      <c r="Q62" s="105"/>
      <c r="R62" s="105"/>
      <c r="S62" s="105"/>
      <c r="T62" s="89"/>
    </row>
    <row r="63" spans="1:20" x14ac:dyDescent="0.2">
      <c r="A63" s="89"/>
      <c r="B63" s="270" t="s">
        <v>121</v>
      </c>
      <c r="C63" s="270"/>
      <c r="D63" s="102"/>
      <c r="E63" s="103">
        <v>8806</v>
      </c>
      <c r="F63" s="107">
        <v>492</v>
      </c>
      <c r="G63" s="103">
        <v>300</v>
      </c>
      <c r="H63" s="102"/>
      <c r="I63" s="102"/>
      <c r="J63" s="104">
        <v>272500</v>
      </c>
      <c r="K63" s="105"/>
      <c r="L63" s="106">
        <v>140000</v>
      </c>
      <c r="M63" s="271">
        <v>120000</v>
      </c>
      <c r="N63" s="271"/>
      <c r="O63" s="106">
        <v>120000</v>
      </c>
      <c r="P63" s="105"/>
      <c r="Q63" s="105"/>
      <c r="R63" s="105"/>
      <c r="S63" s="105"/>
      <c r="T63" s="89"/>
    </row>
    <row r="64" spans="1:20" x14ac:dyDescent="0.2">
      <c r="A64" s="89"/>
      <c r="B64" s="270" t="s">
        <v>122</v>
      </c>
      <c r="C64" s="270"/>
      <c r="D64" s="102"/>
      <c r="E64" s="103">
        <v>8806</v>
      </c>
      <c r="F64" s="107">
        <v>203</v>
      </c>
      <c r="G64" s="103">
        <v>300</v>
      </c>
      <c r="H64" s="102"/>
      <c r="I64" s="102"/>
      <c r="J64" s="104">
        <v>272900</v>
      </c>
      <c r="K64" s="105"/>
      <c r="L64" s="106">
        <v>51800</v>
      </c>
      <c r="M64" s="271">
        <v>45814</v>
      </c>
      <c r="N64" s="271"/>
      <c r="O64" s="106">
        <v>45814</v>
      </c>
      <c r="P64" s="105"/>
      <c r="Q64" s="105"/>
      <c r="R64" s="105"/>
      <c r="S64" s="105"/>
      <c r="T64" s="89"/>
    </row>
    <row r="65" spans="1:20" ht="17.25" customHeight="1" x14ac:dyDescent="0.2">
      <c r="A65" s="89"/>
      <c r="B65" s="270" t="s">
        <v>64</v>
      </c>
      <c r="C65" s="270"/>
      <c r="D65" s="102"/>
      <c r="E65" s="103">
        <v>8806</v>
      </c>
      <c r="F65" s="107">
        <v>203</v>
      </c>
      <c r="G65" s="103">
        <v>300</v>
      </c>
      <c r="H65" s="102"/>
      <c r="I65" s="102"/>
      <c r="J65" s="104">
        <v>273500</v>
      </c>
      <c r="K65" s="106">
        <v>35000</v>
      </c>
      <c r="L65" s="106">
        <v>50476</v>
      </c>
      <c r="M65" s="271">
        <v>42212.93</v>
      </c>
      <c r="N65" s="271"/>
      <c r="O65" s="106">
        <v>45215.41</v>
      </c>
      <c r="P65" s="105"/>
      <c r="Q65" s="106">
        <v>3467.01</v>
      </c>
      <c r="R65" s="105"/>
      <c r="S65" s="105"/>
      <c r="T65" s="89"/>
    </row>
    <row r="66" spans="1:20" ht="21" customHeight="1" x14ac:dyDescent="0.2">
      <c r="A66" s="89"/>
      <c r="B66" s="270" t="s">
        <v>64</v>
      </c>
      <c r="C66" s="270"/>
      <c r="D66" s="102"/>
      <c r="E66" s="103">
        <v>8806</v>
      </c>
      <c r="F66" s="107">
        <v>203</v>
      </c>
      <c r="G66" s="103">
        <v>411</v>
      </c>
      <c r="H66" s="102"/>
      <c r="I66" s="102"/>
      <c r="J66" s="104">
        <v>273500</v>
      </c>
      <c r="K66" s="105"/>
      <c r="L66" s="106">
        <v>5050</v>
      </c>
      <c r="M66" s="271">
        <v>1968.31</v>
      </c>
      <c r="N66" s="271"/>
      <c r="O66" s="106">
        <v>1968.31</v>
      </c>
      <c r="P66" s="105"/>
      <c r="Q66" s="105"/>
      <c r="R66" s="105"/>
      <c r="S66" s="105"/>
      <c r="T66" s="89"/>
    </row>
    <row r="67" spans="1:20" x14ac:dyDescent="0.2">
      <c r="A67" s="89"/>
      <c r="B67" s="267" t="s">
        <v>65</v>
      </c>
      <c r="C67" s="267"/>
      <c r="D67" s="108" t="s">
        <v>66</v>
      </c>
      <c r="E67" s="98"/>
      <c r="F67" s="98"/>
      <c r="G67" s="98"/>
      <c r="H67" s="98"/>
      <c r="I67" s="99"/>
      <c r="J67" s="98"/>
      <c r="K67" s="100">
        <v>2651400</v>
      </c>
      <c r="L67" s="100">
        <v>3124932</v>
      </c>
      <c r="M67" s="273">
        <v>1852919.68</v>
      </c>
      <c r="N67" s="273"/>
      <c r="O67" s="100">
        <v>2351286.5299999998</v>
      </c>
      <c r="P67" s="108" t="s">
        <v>67</v>
      </c>
      <c r="Q67" s="108" t="s">
        <v>67</v>
      </c>
      <c r="R67" s="108" t="s">
        <v>67</v>
      </c>
      <c r="S67" s="108" t="s">
        <v>67</v>
      </c>
      <c r="T67" s="89"/>
    </row>
    <row r="68" spans="1:20" x14ac:dyDescent="0.2">
      <c r="A68" s="89"/>
      <c r="B68" s="267" t="s">
        <v>68</v>
      </c>
      <c r="C68" s="267"/>
      <c r="D68" s="97">
        <v>4</v>
      </c>
      <c r="E68" s="98"/>
      <c r="F68" s="98"/>
      <c r="G68" s="98"/>
      <c r="H68" s="98"/>
      <c r="I68" s="99"/>
      <c r="J68" s="98"/>
      <c r="K68" s="100">
        <v>2651400</v>
      </c>
      <c r="L68" s="100">
        <v>3124932</v>
      </c>
      <c r="M68" s="273">
        <v>1852919.68</v>
      </c>
      <c r="N68" s="273"/>
      <c r="O68" s="101"/>
      <c r="P68" s="101"/>
      <c r="Q68" s="100">
        <v>1255543.2</v>
      </c>
      <c r="R68" s="101"/>
      <c r="S68" s="101"/>
      <c r="T68" s="89"/>
    </row>
    <row r="69" spans="1:20" x14ac:dyDescent="0.2">
      <c r="A69" s="89"/>
      <c r="B69" s="269" t="s">
        <v>39</v>
      </c>
      <c r="C69" s="269"/>
      <c r="D69" s="102"/>
      <c r="E69" s="102"/>
      <c r="F69" s="102"/>
      <c r="G69" s="102"/>
      <c r="H69" s="102"/>
      <c r="I69" s="102"/>
      <c r="J69" s="102"/>
      <c r="K69" s="102"/>
      <c r="L69" s="102"/>
      <c r="M69" s="269"/>
      <c r="N69" s="269"/>
      <c r="O69" s="102"/>
      <c r="P69" s="102"/>
      <c r="Q69" s="102"/>
      <c r="R69" s="102"/>
      <c r="S69" s="102"/>
      <c r="T69" s="89"/>
    </row>
    <row r="70" spans="1:20" x14ac:dyDescent="0.2">
      <c r="A70" s="89"/>
      <c r="B70" s="270" t="s">
        <v>69</v>
      </c>
      <c r="C70" s="270"/>
      <c r="D70" s="102"/>
      <c r="E70" s="103">
        <v>8806</v>
      </c>
      <c r="F70" s="107">
        <v>203</v>
      </c>
      <c r="G70" s="103">
        <v>300</v>
      </c>
      <c r="H70" s="102"/>
      <c r="I70" s="102" t="s">
        <v>70</v>
      </c>
      <c r="J70" s="104">
        <v>311120</v>
      </c>
      <c r="K70" s="106">
        <v>2553400</v>
      </c>
      <c r="L70" s="106">
        <v>2923400</v>
      </c>
      <c r="M70" s="271">
        <v>1733390</v>
      </c>
      <c r="N70" s="271"/>
      <c r="O70" s="105"/>
      <c r="P70" s="105"/>
      <c r="Q70" s="106">
        <v>1175544</v>
      </c>
      <c r="R70" s="105"/>
      <c r="S70" s="105"/>
      <c r="T70" s="89"/>
    </row>
    <row r="71" spans="1:20" x14ac:dyDescent="0.2">
      <c r="A71" s="89"/>
      <c r="B71" s="270" t="s">
        <v>71</v>
      </c>
      <c r="C71" s="270"/>
      <c r="D71" s="102"/>
      <c r="E71" s="103">
        <v>8806</v>
      </c>
      <c r="F71" s="107">
        <v>203</v>
      </c>
      <c r="G71" s="103">
        <v>300</v>
      </c>
      <c r="H71" s="102"/>
      <c r="I71" s="102" t="s">
        <v>70</v>
      </c>
      <c r="J71" s="104">
        <v>314110</v>
      </c>
      <c r="K71" s="105"/>
      <c r="L71" s="106">
        <v>51008</v>
      </c>
      <c r="M71" s="271">
        <v>51008</v>
      </c>
      <c r="N71" s="271"/>
      <c r="O71" s="105"/>
      <c r="P71" s="105"/>
      <c r="Q71" s="105"/>
      <c r="R71" s="105"/>
      <c r="S71" s="105"/>
      <c r="T71" s="89"/>
    </row>
    <row r="72" spans="1:20" x14ac:dyDescent="0.2">
      <c r="A72" s="89"/>
      <c r="B72" s="270" t="s">
        <v>112</v>
      </c>
      <c r="C72" s="270"/>
      <c r="D72" s="102"/>
      <c r="E72" s="103">
        <v>8806</v>
      </c>
      <c r="F72" s="107">
        <v>203</v>
      </c>
      <c r="G72" s="103">
        <v>300</v>
      </c>
      <c r="H72" s="102"/>
      <c r="I72" s="102" t="s">
        <v>70</v>
      </c>
      <c r="J72" s="104">
        <v>318110</v>
      </c>
      <c r="K72" s="106">
        <v>2000</v>
      </c>
      <c r="L72" s="106">
        <v>89985</v>
      </c>
      <c r="M72" s="271">
        <v>9000</v>
      </c>
      <c r="N72" s="271"/>
      <c r="O72" s="105"/>
      <c r="P72" s="105"/>
      <c r="Q72" s="106">
        <v>79999.199999999997</v>
      </c>
      <c r="R72" s="105"/>
      <c r="S72" s="105"/>
      <c r="T72" s="89"/>
    </row>
    <row r="73" spans="1:20" x14ac:dyDescent="0.2">
      <c r="A73" s="89"/>
      <c r="B73" s="270" t="s">
        <v>72</v>
      </c>
      <c r="C73" s="270"/>
      <c r="D73" s="102"/>
      <c r="E73" s="103">
        <v>8806</v>
      </c>
      <c r="F73" s="107">
        <v>203</v>
      </c>
      <c r="G73" s="103">
        <v>300</v>
      </c>
      <c r="H73" s="102"/>
      <c r="I73" s="102" t="s">
        <v>70</v>
      </c>
      <c r="J73" s="104">
        <v>332110</v>
      </c>
      <c r="K73" s="106">
        <v>2000</v>
      </c>
      <c r="L73" s="106">
        <v>646</v>
      </c>
      <c r="M73" s="271">
        <v>645.1</v>
      </c>
      <c r="N73" s="271"/>
      <c r="O73" s="105"/>
      <c r="P73" s="105"/>
      <c r="Q73" s="105"/>
      <c r="R73" s="105"/>
      <c r="S73" s="105"/>
      <c r="T73" s="89"/>
    </row>
    <row r="74" spans="1:20" ht="21.75" customHeight="1" x14ac:dyDescent="0.2">
      <c r="A74" s="89"/>
      <c r="B74" s="270" t="s">
        <v>104</v>
      </c>
      <c r="C74" s="270"/>
      <c r="D74" s="102"/>
      <c r="E74" s="103">
        <v>8806</v>
      </c>
      <c r="F74" s="107">
        <v>203</v>
      </c>
      <c r="G74" s="103">
        <v>300</v>
      </c>
      <c r="H74" s="102"/>
      <c r="I74" s="102" t="s">
        <v>70</v>
      </c>
      <c r="J74" s="104">
        <v>334110</v>
      </c>
      <c r="K74" s="106">
        <v>4000</v>
      </c>
      <c r="L74" s="106">
        <v>3909</v>
      </c>
      <c r="M74" s="271">
        <v>3908.34</v>
      </c>
      <c r="N74" s="271"/>
      <c r="O74" s="105"/>
      <c r="P74" s="105"/>
      <c r="Q74" s="105"/>
      <c r="R74" s="105"/>
      <c r="S74" s="105"/>
      <c r="T74" s="89"/>
    </row>
    <row r="75" spans="1:20" ht="23.25" customHeight="1" x14ac:dyDescent="0.2">
      <c r="A75" s="89"/>
      <c r="B75" s="270" t="s">
        <v>73</v>
      </c>
      <c r="C75" s="270"/>
      <c r="D75" s="102"/>
      <c r="E75" s="103">
        <v>8806</v>
      </c>
      <c r="F75" s="107">
        <v>203</v>
      </c>
      <c r="G75" s="103">
        <v>300</v>
      </c>
      <c r="H75" s="102"/>
      <c r="I75" s="102" t="s">
        <v>70</v>
      </c>
      <c r="J75" s="104">
        <v>335110</v>
      </c>
      <c r="K75" s="106">
        <v>20000</v>
      </c>
      <c r="L75" s="106">
        <v>15988</v>
      </c>
      <c r="M75" s="271">
        <v>15988</v>
      </c>
      <c r="N75" s="271"/>
      <c r="O75" s="105"/>
      <c r="P75" s="105"/>
      <c r="Q75" s="105"/>
      <c r="R75" s="105"/>
      <c r="S75" s="105"/>
      <c r="T75" s="89"/>
    </row>
    <row r="76" spans="1:20" ht="18.75" customHeight="1" x14ac:dyDescent="0.2">
      <c r="A76" s="89"/>
      <c r="B76" s="270" t="s">
        <v>74</v>
      </c>
      <c r="C76" s="270"/>
      <c r="D76" s="102"/>
      <c r="E76" s="103">
        <v>8806</v>
      </c>
      <c r="F76" s="107">
        <v>203</v>
      </c>
      <c r="G76" s="103">
        <v>300</v>
      </c>
      <c r="H76" s="102"/>
      <c r="I76" s="102" t="s">
        <v>70</v>
      </c>
      <c r="J76" s="104">
        <v>336110</v>
      </c>
      <c r="K76" s="106">
        <v>20000</v>
      </c>
      <c r="L76" s="106">
        <v>39996</v>
      </c>
      <c r="M76" s="271">
        <v>38980.239999999998</v>
      </c>
      <c r="N76" s="271"/>
      <c r="O76" s="105"/>
      <c r="P76" s="105"/>
      <c r="Q76" s="105"/>
      <c r="R76" s="105"/>
      <c r="S76" s="105"/>
      <c r="T76" s="89"/>
    </row>
    <row r="77" spans="1:20" x14ac:dyDescent="0.2">
      <c r="A77" s="89"/>
      <c r="B77" s="270" t="s">
        <v>75</v>
      </c>
      <c r="C77" s="270"/>
      <c r="D77" s="102"/>
      <c r="E77" s="103">
        <v>8806</v>
      </c>
      <c r="F77" s="107">
        <v>203</v>
      </c>
      <c r="G77" s="103">
        <v>300</v>
      </c>
      <c r="H77" s="102"/>
      <c r="I77" s="102" t="s">
        <v>70</v>
      </c>
      <c r="J77" s="104">
        <v>337110</v>
      </c>
      <c r="K77" s="106">
        <v>50000</v>
      </c>
      <c r="L77" s="105"/>
      <c r="M77" s="272"/>
      <c r="N77" s="272"/>
      <c r="O77" s="105"/>
      <c r="P77" s="105"/>
      <c r="Q77" s="105"/>
      <c r="R77" s="105"/>
      <c r="S77" s="105"/>
      <c r="T77" s="89"/>
    </row>
    <row r="78" spans="1:20" x14ac:dyDescent="0.2">
      <c r="A78" s="89"/>
      <c r="B78" s="267" t="s">
        <v>76</v>
      </c>
      <c r="C78" s="267"/>
      <c r="D78" s="108" t="s">
        <v>77</v>
      </c>
      <c r="E78" s="98"/>
      <c r="F78" s="98"/>
      <c r="G78" s="98"/>
      <c r="H78" s="98"/>
      <c r="I78" s="99"/>
      <c r="J78" s="98"/>
      <c r="K78" s="101"/>
      <c r="L78" s="101"/>
      <c r="M78" s="266"/>
      <c r="N78" s="266"/>
      <c r="O78" s="100">
        <v>2351286.5299999998</v>
      </c>
      <c r="P78" s="108" t="s">
        <v>67</v>
      </c>
      <c r="Q78" s="108" t="s">
        <v>67</v>
      </c>
      <c r="R78" s="108" t="s">
        <v>67</v>
      </c>
      <c r="S78" s="108" t="s">
        <v>67</v>
      </c>
      <c r="T78" s="89"/>
    </row>
    <row r="79" spans="1:20" x14ac:dyDescent="0.2">
      <c r="A79" s="89"/>
      <c r="B79" s="267" t="s">
        <v>78</v>
      </c>
      <c r="C79" s="267"/>
      <c r="D79" s="97">
        <v>6</v>
      </c>
      <c r="E79" s="98"/>
      <c r="F79" s="98"/>
      <c r="G79" s="98"/>
      <c r="H79" s="98"/>
      <c r="I79" s="99"/>
      <c r="J79" s="98"/>
      <c r="K79" s="101"/>
      <c r="L79" s="101"/>
      <c r="M79" s="266"/>
      <c r="N79" s="266"/>
      <c r="O79" s="101"/>
      <c r="P79" s="108" t="s">
        <v>67</v>
      </c>
      <c r="Q79" s="108" t="s">
        <v>67</v>
      </c>
      <c r="R79" s="108" t="s">
        <v>67</v>
      </c>
      <c r="S79" s="108" t="s">
        <v>67</v>
      </c>
      <c r="T79" s="89"/>
    </row>
    <row r="80" spans="1:20" x14ac:dyDescent="0.2">
      <c r="A80" s="89"/>
      <c r="B80" s="269" t="s">
        <v>39</v>
      </c>
      <c r="C80" s="269"/>
      <c r="D80" s="102"/>
      <c r="E80" s="102"/>
      <c r="F80" s="102"/>
      <c r="G80" s="102"/>
      <c r="H80" s="102"/>
      <c r="I80" s="102"/>
      <c r="J80" s="102"/>
      <c r="K80" s="102"/>
      <c r="L80" s="102"/>
      <c r="M80" s="269"/>
      <c r="N80" s="269"/>
      <c r="O80" s="102"/>
      <c r="P80" s="102"/>
      <c r="Q80" s="102"/>
      <c r="R80" s="102"/>
      <c r="S80" s="102"/>
      <c r="T80" s="89"/>
    </row>
    <row r="81" spans="1:20" x14ac:dyDescent="0.2">
      <c r="A81" s="89"/>
      <c r="B81" s="267" t="s">
        <v>79</v>
      </c>
      <c r="C81" s="267"/>
      <c r="D81" s="97">
        <v>7</v>
      </c>
      <c r="E81" s="98"/>
      <c r="F81" s="98"/>
      <c r="G81" s="98"/>
      <c r="H81" s="98"/>
      <c r="I81" s="99"/>
      <c r="J81" s="98"/>
      <c r="K81" s="101"/>
      <c r="L81" s="101"/>
      <c r="M81" s="266"/>
      <c r="N81" s="266"/>
      <c r="O81" s="101"/>
      <c r="P81" s="108" t="s">
        <v>67</v>
      </c>
      <c r="Q81" s="108" t="s">
        <v>67</v>
      </c>
      <c r="R81" s="108" t="s">
        <v>67</v>
      </c>
      <c r="S81" s="108" t="s">
        <v>67</v>
      </c>
      <c r="T81" s="89"/>
    </row>
    <row r="82" spans="1:20" x14ac:dyDescent="0.2">
      <c r="A82" s="89"/>
      <c r="B82" s="267" t="s">
        <v>80</v>
      </c>
      <c r="C82" s="267"/>
      <c r="D82" s="97">
        <v>8</v>
      </c>
      <c r="E82" s="98"/>
      <c r="F82" s="98"/>
      <c r="G82" s="98"/>
      <c r="H82" s="98"/>
      <c r="I82" s="99"/>
      <c r="J82" s="98"/>
      <c r="K82" s="101"/>
      <c r="L82" s="101"/>
      <c r="M82" s="266"/>
      <c r="N82" s="266"/>
      <c r="O82" s="100">
        <v>-2478342.88</v>
      </c>
      <c r="P82" s="108" t="s">
        <v>67</v>
      </c>
      <c r="Q82" s="108" t="s">
        <v>67</v>
      </c>
      <c r="R82" s="108" t="s">
        <v>67</v>
      </c>
      <c r="S82" s="108" t="s">
        <v>67</v>
      </c>
      <c r="T82" s="89"/>
    </row>
    <row r="83" spans="1:20" x14ac:dyDescent="0.2">
      <c r="A83" s="89"/>
      <c r="B83" s="267" t="s">
        <v>81</v>
      </c>
      <c r="C83" s="267"/>
      <c r="D83" s="97">
        <v>9</v>
      </c>
      <c r="E83" s="98"/>
      <c r="F83" s="98"/>
      <c r="G83" s="98"/>
      <c r="H83" s="98"/>
      <c r="I83" s="99"/>
      <c r="J83" s="98"/>
      <c r="K83" s="101"/>
      <c r="L83" s="101"/>
      <c r="M83" s="266"/>
      <c r="N83" s="266"/>
      <c r="O83" s="100">
        <v>4889329.9000000004</v>
      </c>
      <c r="P83" s="108" t="s">
        <v>67</v>
      </c>
      <c r="Q83" s="108" t="s">
        <v>67</v>
      </c>
      <c r="R83" s="108" t="s">
        <v>67</v>
      </c>
      <c r="S83" s="108" t="s">
        <v>67</v>
      </c>
      <c r="T83" s="89"/>
    </row>
    <row r="84" spans="1:20" x14ac:dyDescent="0.2">
      <c r="A84" s="89"/>
      <c r="B84" s="265" t="s">
        <v>82</v>
      </c>
      <c r="C84" s="265"/>
      <c r="D84" s="109">
        <v>10</v>
      </c>
      <c r="E84" s="98"/>
      <c r="F84" s="98"/>
      <c r="G84" s="98"/>
      <c r="H84" s="98"/>
      <c r="I84" s="99"/>
      <c r="J84" s="98"/>
      <c r="K84" s="99"/>
      <c r="L84" s="99"/>
      <c r="M84" s="266"/>
      <c r="N84" s="266"/>
      <c r="O84" s="100">
        <v>4625</v>
      </c>
      <c r="P84" s="108" t="s">
        <v>67</v>
      </c>
      <c r="Q84" s="108" t="s">
        <v>67</v>
      </c>
      <c r="R84" s="108" t="s">
        <v>67</v>
      </c>
      <c r="S84" s="108" t="s">
        <v>67</v>
      </c>
      <c r="T84" s="89"/>
    </row>
    <row r="85" spans="1:20" x14ac:dyDescent="0.2">
      <c r="A85" s="89"/>
      <c r="B85" s="267" t="s">
        <v>83</v>
      </c>
      <c r="C85" s="267"/>
      <c r="D85" s="97">
        <v>11</v>
      </c>
      <c r="E85" s="98"/>
      <c r="F85" s="98"/>
      <c r="G85" s="98"/>
      <c r="H85" s="98"/>
      <c r="I85" s="99"/>
      <c r="J85" s="98"/>
      <c r="K85" s="101"/>
      <c r="L85" s="101"/>
      <c r="M85" s="266"/>
      <c r="N85" s="266"/>
      <c r="O85" s="100">
        <v>7372297.7800000003</v>
      </c>
      <c r="P85" s="108" t="s">
        <v>67</v>
      </c>
      <c r="Q85" s="108" t="s">
        <v>67</v>
      </c>
      <c r="R85" s="108" t="s">
        <v>67</v>
      </c>
      <c r="S85" s="108" t="s">
        <v>67</v>
      </c>
      <c r="T85" s="89"/>
    </row>
    <row r="86" spans="1:20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</row>
    <row r="87" spans="1:20" x14ac:dyDescent="0.2">
      <c r="A87" s="89"/>
      <c r="B87" s="268" t="s">
        <v>84</v>
      </c>
      <c r="C87" s="268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</row>
    <row r="88" spans="1:20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</row>
    <row r="89" spans="1:20" x14ac:dyDescent="0.2">
      <c r="A89" s="89"/>
      <c r="B89" s="89"/>
      <c r="C89" s="89"/>
      <c r="D89" s="89"/>
      <c r="E89" s="262" t="s">
        <v>85</v>
      </c>
      <c r="F89" s="262"/>
      <c r="G89" s="262"/>
      <c r="H89" s="262"/>
      <c r="I89" s="262"/>
      <c r="J89" s="90"/>
      <c r="K89" s="263" t="s">
        <v>105</v>
      </c>
      <c r="L89" s="263"/>
      <c r="M89" s="263"/>
      <c r="N89" s="89"/>
      <c r="O89" s="263"/>
      <c r="P89" s="263"/>
      <c r="Q89" s="263"/>
      <c r="R89" s="89"/>
      <c r="S89" s="89"/>
      <c r="T89" s="89"/>
    </row>
    <row r="90" spans="1:20" x14ac:dyDescent="0.2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261" t="s">
        <v>86</v>
      </c>
      <c r="L90" s="261"/>
      <c r="M90" s="261"/>
      <c r="N90" s="89"/>
      <c r="O90" s="261" t="s">
        <v>87</v>
      </c>
      <c r="P90" s="261"/>
      <c r="Q90" s="261"/>
      <c r="R90" s="89"/>
      <c r="S90" s="89"/>
      <c r="T90" s="89"/>
    </row>
    <row r="91" spans="1:20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</row>
    <row r="92" spans="1:20" x14ac:dyDescent="0.2">
      <c r="A92" s="89"/>
      <c r="B92" s="89"/>
      <c r="C92" s="89"/>
      <c r="D92" s="89"/>
      <c r="E92" s="264" t="s">
        <v>88</v>
      </c>
      <c r="F92" s="264"/>
      <c r="G92" s="264"/>
      <c r="H92" s="264"/>
      <c r="I92" s="264"/>
      <c r="J92" s="90"/>
      <c r="K92" s="263" t="s">
        <v>89</v>
      </c>
      <c r="L92" s="263"/>
      <c r="M92" s="263"/>
      <c r="N92" s="89"/>
      <c r="O92" s="263"/>
      <c r="P92" s="263"/>
      <c r="Q92" s="263"/>
      <c r="R92" s="89"/>
      <c r="S92" s="89"/>
      <c r="T92" s="89"/>
    </row>
    <row r="93" spans="1:20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261" t="s">
        <v>86</v>
      </c>
      <c r="L93" s="261"/>
      <c r="M93" s="261"/>
      <c r="N93" s="89"/>
      <c r="O93" s="261" t="s">
        <v>87</v>
      </c>
      <c r="P93" s="261"/>
      <c r="Q93" s="261"/>
      <c r="R93" s="89"/>
      <c r="S93" s="89"/>
      <c r="T93" s="89"/>
    </row>
    <row r="94" spans="1:20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</row>
    <row r="95" spans="1:20" x14ac:dyDescent="0.2">
      <c r="A95" s="89"/>
      <c r="B95" s="89"/>
      <c r="C95" s="89"/>
      <c r="D95" s="89"/>
      <c r="E95" s="262" t="s">
        <v>90</v>
      </c>
      <c r="F95" s="262"/>
      <c r="G95" s="262"/>
      <c r="H95" s="262"/>
      <c r="I95" s="262"/>
      <c r="J95" s="90"/>
      <c r="K95" s="263"/>
      <c r="L95" s="263"/>
      <c r="M95" s="263"/>
      <c r="N95" s="89"/>
      <c r="O95" s="263"/>
      <c r="P95" s="263"/>
      <c r="Q95" s="263"/>
      <c r="R95" s="89"/>
      <c r="S95" s="89"/>
      <c r="T95" s="89"/>
    </row>
    <row r="96" spans="1:20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261" t="s">
        <v>86</v>
      </c>
      <c r="L96" s="261"/>
      <c r="M96" s="261"/>
      <c r="N96" s="89"/>
      <c r="O96" s="261" t="s">
        <v>87</v>
      </c>
      <c r="P96" s="261"/>
      <c r="Q96" s="261"/>
      <c r="R96" s="89"/>
      <c r="S96" s="89"/>
      <c r="T96" s="89"/>
    </row>
    <row r="97" spans="1:20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</row>
    <row r="98" spans="1:20" x14ac:dyDescent="0.2">
      <c r="A98" s="89"/>
      <c r="B98" s="89"/>
      <c r="C98" s="89"/>
      <c r="D98" s="89"/>
      <c r="E98" s="260" t="s">
        <v>106</v>
      </c>
      <c r="F98" s="260"/>
      <c r="G98" s="260"/>
      <c r="H98" s="260"/>
      <c r="I98" s="260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</row>
    <row r="99" spans="1:20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</row>
    <row r="100" spans="1:20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</row>
    <row r="101" spans="1:20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</row>
  </sheetData>
  <mergeCells count="185">
    <mergeCell ref="R4:S4"/>
    <mergeCell ref="R5:S5"/>
    <mergeCell ref="R6:S6"/>
    <mergeCell ref="B8:S8"/>
    <mergeCell ref="H9:I9"/>
    <mergeCell ref="K9:L9"/>
    <mergeCell ref="B20:C22"/>
    <mergeCell ref="D20:D22"/>
    <mergeCell ref="E20:E22"/>
    <mergeCell ref="F20:F22"/>
    <mergeCell ref="G20:G22"/>
    <mergeCell ref="H20:H22"/>
    <mergeCell ref="I10:M10"/>
    <mergeCell ref="C13:R13"/>
    <mergeCell ref="C14:R14"/>
    <mergeCell ref="C15:R15"/>
    <mergeCell ref="C16:R16"/>
    <mergeCell ref="C17:R17"/>
    <mergeCell ref="P20:Q20"/>
    <mergeCell ref="R20:S20"/>
    <mergeCell ref="P21:P22"/>
    <mergeCell ref="Q21:Q22"/>
    <mergeCell ref="R21:R22"/>
    <mergeCell ref="S21:S22"/>
    <mergeCell ref="I20:I22"/>
    <mergeCell ref="J20:J22"/>
    <mergeCell ref="K20:K22"/>
    <mergeCell ref="L20:L22"/>
    <mergeCell ref="M20:N22"/>
    <mergeCell ref="O20:O22"/>
    <mergeCell ref="R23:R24"/>
    <mergeCell ref="S23:S24"/>
    <mergeCell ref="B25:C25"/>
    <mergeCell ref="J25:K25"/>
    <mergeCell ref="M25:N25"/>
    <mergeCell ref="B26:C26"/>
    <mergeCell ref="M26:N26"/>
    <mergeCell ref="I23:I24"/>
    <mergeCell ref="J23:J24"/>
    <mergeCell ref="K23:K24"/>
    <mergeCell ref="L23:L24"/>
    <mergeCell ref="M23:N24"/>
    <mergeCell ref="O23:O24"/>
    <mergeCell ref="B23:C24"/>
    <mergeCell ref="D23:D24"/>
    <mergeCell ref="E23:E24"/>
    <mergeCell ref="F23:F24"/>
    <mergeCell ref="G23:G24"/>
    <mergeCell ref="H23:H24"/>
    <mergeCell ref="B30:C30"/>
    <mergeCell ref="M30:N30"/>
    <mergeCell ref="B31:C31"/>
    <mergeCell ref="J31:K31"/>
    <mergeCell ref="M31:N31"/>
    <mergeCell ref="B32:C32"/>
    <mergeCell ref="M32:N32"/>
    <mergeCell ref="B27:C27"/>
    <mergeCell ref="M27:N27"/>
    <mergeCell ref="B28:C28"/>
    <mergeCell ref="M28:N28"/>
    <mergeCell ref="B29:C29"/>
    <mergeCell ref="M29:N29"/>
    <mergeCell ref="B36:C36"/>
    <mergeCell ref="M36:N36"/>
    <mergeCell ref="B37:C37"/>
    <mergeCell ref="M37:N37"/>
    <mergeCell ref="B38:C38"/>
    <mergeCell ref="M38:N38"/>
    <mergeCell ref="B33:C33"/>
    <mergeCell ref="M33:N33"/>
    <mergeCell ref="B34:C34"/>
    <mergeCell ref="M34:N34"/>
    <mergeCell ref="B35:C35"/>
    <mergeCell ref="M35:N35"/>
    <mergeCell ref="B42:C42"/>
    <mergeCell ref="M42:N42"/>
    <mergeCell ref="B43:C43"/>
    <mergeCell ref="M43:N43"/>
    <mergeCell ref="B44:C44"/>
    <mergeCell ref="M44:N44"/>
    <mergeCell ref="B39:C39"/>
    <mergeCell ref="M39:N39"/>
    <mergeCell ref="B40:C40"/>
    <mergeCell ref="M40:N40"/>
    <mergeCell ref="B41:C41"/>
    <mergeCell ref="M41:N41"/>
    <mergeCell ref="B48:C48"/>
    <mergeCell ref="M48:N48"/>
    <mergeCell ref="B49:C49"/>
    <mergeCell ref="M49:N49"/>
    <mergeCell ref="B50:C50"/>
    <mergeCell ref="M50:N50"/>
    <mergeCell ref="B45:C45"/>
    <mergeCell ref="M45:N45"/>
    <mergeCell ref="B46:C46"/>
    <mergeCell ref="M46:N46"/>
    <mergeCell ref="B47:C47"/>
    <mergeCell ref="M47:N47"/>
    <mergeCell ref="B54:C54"/>
    <mergeCell ref="M54:N54"/>
    <mergeCell ref="B55:C55"/>
    <mergeCell ref="M55:N55"/>
    <mergeCell ref="B56:C56"/>
    <mergeCell ref="M56:N56"/>
    <mergeCell ref="B51:C51"/>
    <mergeCell ref="M51:N51"/>
    <mergeCell ref="B52:C52"/>
    <mergeCell ref="M52:N52"/>
    <mergeCell ref="B53:C53"/>
    <mergeCell ref="M53:N53"/>
    <mergeCell ref="B60:C60"/>
    <mergeCell ref="M60:N60"/>
    <mergeCell ref="B61:C61"/>
    <mergeCell ref="M61:N61"/>
    <mergeCell ref="B62:C62"/>
    <mergeCell ref="M62:N62"/>
    <mergeCell ref="B57:C57"/>
    <mergeCell ref="M57:N57"/>
    <mergeCell ref="B58:C58"/>
    <mergeCell ref="M58:N58"/>
    <mergeCell ref="B59:C59"/>
    <mergeCell ref="M59:N59"/>
    <mergeCell ref="B66:C66"/>
    <mergeCell ref="M66:N66"/>
    <mergeCell ref="B67:C67"/>
    <mergeCell ref="M67:N67"/>
    <mergeCell ref="B68:C68"/>
    <mergeCell ref="M68:N68"/>
    <mergeCell ref="B63:C63"/>
    <mergeCell ref="M63:N63"/>
    <mergeCell ref="B64:C64"/>
    <mergeCell ref="M64:N64"/>
    <mergeCell ref="B65:C65"/>
    <mergeCell ref="M65:N65"/>
    <mergeCell ref="B72:C72"/>
    <mergeCell ref="M72:N72"/>
    <mergeCell ref="B73:C73"/>
    <mergeCell ref="M73:N73"/>
    <mergeCell ref="B74:C74"/>
    <mergeCell ref="M74:N74"/>
    <mergeCell ref="B69:C69"/>
    <mergeCell ref="M69:N69"/>
    <mergeCell ref="B70:C70"/>
    <mergeCell ref="M70:N70"/>
    <mergeCell ref="B71:C71"/>
    <mergeCell ref="M71:N71"/>
    <mergeCell ref="B78:C78"/>
    <mergeCell ref="M78:N78"/>
    <mergeCell ref="B79:C79"/>
    <mergeCell ref="M79:N79"/>
    <mergeCell ref="B80:C80"/>
    <mergeCell ref="M80:N80"/>
    <mergeCell ref="B75:C75"/>
    <mergeCell ref="M75:N75"/>
    <mergeCell ref="B76:C76"/>
    <mergeCell ref="M76:N76"/>
    <mergeCell ref="B77:C77"/>
    <mergeCell ref="M77:N77"/>
    <mergeCell ref="B84:C84"/>
    <mergeCell ref="M84:N84"/>
    <mergeCell ref="B85:C85"/>
    <mergeCell ref="M85:N85"/>
    <mergeCell ref="B87:C87"/>
    <mergeCell ref="E89:I89"/>
    <mergeCell ref="K89:M89"/>
    <mergeCell ref="B81:C81"/>
    <mergeCell ref="M81:N81"/>
    <mergeCell ref="B82:C82"/>
    <mergeCell ref="M82:N82"/>
    <mergeCell ref="B83:C83"/>
    <mergeCell ref="M83:N83"/>
    <mergeCell ref="E98:I98"/>
    <mergeCell ref="K93:M93"/>
    <mergeCell ref="O93:Q93"/>
    <mergeCell ref="E95:I95"/>
    <mergeCell ref="K95:M95"/>
    <mergeCell ref="O95:Q95"/>
    <mergeCell ref="K96:M96"/>
    <mergeCell ref="O96:Q96"/>
    <mergeCell ref="O89:Q89"/>
    <mergeCell ref="K90:M90"/>
    <mergeCell ref="O90:Q90"/>
    <mergeCell ref="E92:I92"/>
    <mergeCell ref="K92:M92"/>
    <mergeCell ref="O92:Q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Выч Стажа</vt:lpstr>
      <vt:lpstr>Штаты</vt:lpstr>
      <vt:lpstr>ТитЛист</vt:lpstr>
      <vt:lpstr>martie 2019</vt:lpstr>
      <vt:lpstr>2016 anual </vt:lpstr>
      <vt:lpstr>Лист1</vt:lpstr>
      <vt:lpstr>2017anual </vt:lpstr>
      <vt:lpstr>2018 anual </vt:lpstr>
      <vt:lpstr>2019 anual</vt:lpstr>
      <vt:lpstr>2020 6 luni</vt:lpstr>
      <vt:lpstr>ANUAL 2020</vt:lpstr>
      <vt:lpstr>august 2019</vt:lpstr>
    </vt:vector>
  </TitlesOfParts>
  <Company>School #22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Windows User</cp:lastModifiedBy>
  <cp:lastPrinted>2020-02-05T08:17:28Z</cp:lastPrinted>
  <dcterms:created xsi:type="dcterms:W3CDTF">2000-08-22T11:55:30Z</dcterms:created>
  <dcterms:modified xsi:type="dcterms:W3CDTF">2021-02-01T13:39:23Z</dcterms:modified>
</cp:coreProperties>
</file>