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chiorescu\Desktop\FORMA 47 2019-2020\"/>
    </mc:Choice>
  </mc:AlternateContent>
  <bookViews>
    <workbookView xWindow="-15" yWindow="-15" windowWidth="28830" windowHeight="12780" tabRatio="819" firstSheet="4" activeTab="7"/>
  </bookViews>
  <sheets>
    <sheet name="Выч Стажа" sheetId="1" state="hidden" r:id="rId1"/>
    <sheet name="Штаты" sheetId="2" state="hidden" r:id="rId2"/>
    <sheet name="ТитЛист" sheetId="3" state="hidden" r:id="rId3"/>
    <sheet name="martie 2019" sheetId="4" state="hidden" r:id="rId4"/>
    <sheet name="anual 2019" sheetId="5" r:id="rId5"/>
    <sheet name="Лист1" sheetId="7" state="hidden" r:id="rId6"/>
    <sheet name="ianuarie 2020" sheetId="9" r:id="rId7"/>
    <sheet name="anual 2020" sheetId="8" r:id="rId8"/>
    <sheet name="august 2019" sheetId="6" state="hidden" r:id="rId9"/>
  </sheets>
  <definedNames>
    <definedName name="RD">#REF!</definedName>
    <definedName name="_xlnm.Print_Titles" localSheetId="3">'martie 2019'!#REF!</definedName>
    <definedName name="_xlnm.Print_Area" localSheetId="4">'anual 2019'!$A$1:$T$80</definedName>
    <definedName name="_xlnm.Print_Area" localSheetId="3">'martie 2019'!#REF!</definedName>
  </definedNames>
  <calcPr calcId="162913"/>
</workbook>
</file>

<file path=xl/calcChain.xml><?xml version="1.0" encoding="utf-8"?>
<calcChain xmlns="http://schemas.openxmlformats.org/spreadsheetml/2006/main">
  <c r="D18" i="1" l="1"/>
  <c r="E18" i="1" s="1"/>
  <c r="F18" i="1" s="1"/>
  <c r="D17" i="1"/>
  <c r="E17" i="1"/>
  <c r="D16" i="1"/>
  <c r="D15" i="1"/>
  <c r="E15" i="1" s="1"/>
  <c r="D14" i="1"/>
  <c r="E14" i="1" s="1"/>
  <c r="D13" i="1"/>
  <c r="D12" i="1"/>
  <c r="D11" i="1"/>
  <c r="D10" i="1"/>
  <c r="E12" i="1" s="1"/>
  <c r="F10" i="1" s="1"/>
  <c r="D9" i="1"/>
  <c r="E9" i="1" s="1"/>
  <c r="F9" i="1" s="1"/>
  <c r="G9" i="1" s="1"/>
  <c r="D8" i="1"/>
  <c r="E8" i="1" s="1"/>
  <c r="F8" i="1" s="1"/>
  <c r="D7" i="1"/>
  <c r="D6" i="1"/>
  <c r="D5" i="1"/>
  <c r="D4" i="1"/>
  <c r="D3" i="1"/>
  <c r="F13" i="1" l="1"/>
  <c r="G13" i="1"/>
  <c r="F14" i="1"/>
  <c r="G14" i="1" s="1"/>
  <c r="F12" i="1"/>
  <c r="G12" i="1" s="1"/>
  <c r="E11" i="1"/>
  <c r="E10" i="1"/>
  <c r="E4" i="1"/>
  <c r="F4" i="1" s="1"/>
  <c r="G4" i="1" s="1"/>
  <c r="E5" i="1"/>
  <c r="F5" i="1" s="1"/>
  <c r="G5" i="1" s="1"/>
  <c r="E13" i="1"/>
  <c r="F11" i="1" s="1"/>
  <c r="G11" i="1" s="1"/>
  <c r="F17" i="1"/>
  <c r="G17" i="1" s="1"/>
  <c r="F16" i="1"/>
  <c r="G10" i="1"/>
  <c r="G18" i="1"/>
  <c r="E3" i="1"/>
  <c r="F3" i="1" s="1"/>
  <c r="D20" i="1"/>
  <c r="E7" i="1"/>
  <c r="E16" i="1"/>
  <c r="G8" i="1"/>
  <c r="F15" i="1"/>
  <c r="G15" i="1" s="1"/>
  <c r="E6" i="1"/>
  <c r="F6" i="1" s="1"/>
  <c r="E20" i="1" l="1"/>
  <c r="G6" i="1"/>
  <c r="F7" i="1"/>
  <c r="G7" i="1" s="1"/>
  <c r="G3" i="1"/>
  <c r="G16" i="1"/>
  <c r="F20" i="1" l="1"/>
  <c r="G20" i="1" s="1"/>
  <c r="D21" i="1" l="1"/>
</calcChain>
</file>

<file path=xl/sharedStrings.xml><?xml version="1.0" encoding="utf-8"?>
<sst xmlns="http://schemas.openxmlformats.org/spreadsheetml/2006/main" count="417" uniqueCount="112">
  <si>
    <t>Исходные данные</t>
  </si>
  <si>
    <t>Вычисленный стаж</t>
  </si>
  <si>
    <t>Начало периода</t>
  </si>
  <si>
    <t>Конец периода</t>
  </si>
  <si>
    <t>Дней всего</t>
  </si>
  <si>
    <t>Лет</t>
  </si>
  <si>
    <t>Месяцев</t>
  </si>
  <si>
    <t>Дней</t>
  </si>
  <si>
    <t>Итого:</t>
  </si>
  <si>
    <t>Forma FD-047</t>
  </si>
  <si>
    <t>Aprobat prin ordinul ministrului</t>
  </si>
  <si>
    <t>finanţelor nr.216 din 28.12.2015</t>
  </si>
  <si>
    <t xml:space="preserve">Informaţie privind executarea </t>
  </si>
  <si>
    <t>bugetului</t>
  </si>
  <si>
    <t>Directia Generala Educatie Tineret si Sport</t>
  </si>
  <si>
    <t>la</t>
  </si>
  <si>
    <t>Anual 2019</t>
  </si>
  <si>
    <t>Codurile</t>
  </si>
  <si>
    <t>s1-s2</t>
  </si>
  <si>
    <t xml:space="preserve">  </t>
  </si>
  <si>
    <t>org1</t>
  </si>
  <si>
    <t>org2</t>
  </si>
  <si>
    <t>f1-f3</t>
  </si>
  <si>
    <t>p3 (PI)</t>
  </si>
  <si>
    <t>Denumirea indicatorului</t>
  </si>
  <si>
    <t>Nr. rînd</t>
  </si>
  <si>
    <t>P1+P2</t>
  </si>
  <si>
    <t>P3</t>
  </si>
  <si>
    <t>S3+S4</t>
  </si>
  <si>
    <t>S5+S6</t>
  </si>
  <si>
    <t>Codul proiectului</t>
  </si>
  <si>
    <t>ECO k1-k6</t>
  </si>
  <si>
    <t>Aprobat iniţial pe an</t>
  </si>
  <si>
    <t>Plan precizat pe an</t>
  </si>
  <si>
    <t>Executat în perioada de gestiune</t>
  </si>
  <si>
    <t>Venituri / cheltuieli efective</t>
  </si>
  <si>
    <t>TOTAL</t>
  </si>
  <si>
    <t>Inclusiv cu termen de achitare expirat</t>
  </si>
  <si>
    <t>Creante</t>
  </si>
  <si>
    <t>Datorii</t>
  </si>
  <si>
    <t>I. VENITURI, TOTAL</t>
  </si>
  <si>
    <t>Inclusiv:</t>
  </si>
  <si>
    <t>Finanţare de la buget</t>
  </si>
  <si>
    <t>II. CHELTUIELI, TOTAL</t>
  </si>
  <si>
    <t>Salariul de bază</t>
  </si>
  <si>
    <t>Sporuri şi suplimente la salariul de bază</t>
  </si>
  <si>
    <t>Premieri</t>
  </si>
  <si>
    <t>Remunerarea muncii angajaţilor conform statelor</t>
  </si>
  <si>
    <t>Contribuţii de asigurări sociale de stat obligatorii</t>
  </si>
  <si>
    <t>Prime de asigurare obligatorie de asistenţă medicală achitate de angajatori şi angajaţi pe teritoriul ţării</t>
  </si>
  <si>
    <t>Cheltuieli privind utilizarea materialelor pentru scopuri didactice, ştiinţifice şi alte scopuri</t>
  </si>
  <si>
    <t>Cheltuieli privind utilizarea materialelor de uz gospodăresc şi rechizitelor de birou</t>
  </si>
  <si>
    <t>Energie electrică</t>
  </si>
  <si>
    <t>Apă şi canalizare</t>
  </si>
  <si>
    <t>Servicii de reparaţii curente</t>
  </si>
  <si>
    <t>Servicii neatribuite altor aliniate</t>
  </si>
  <si>
    <t xml:space="preserve">Cheltuielir privind uzura maşinilor şi utilajelor </t>
  </si>
  <si>
    <t xml:space="preserve">Compensaţii </t>
  </si>
  <si>
    <t>Indemnizații pentru incapacitatea temporară de muncă achitate din mijloacele financiare ale angajatorului</t>
  </si>
  <si>
    <t>SOLD OPERATIONAL</t>
  </si>
  <si>
    <t>3=1-2</t>
  </si>
  <si>
    <t>X</t>
  </si>
  <si>
    <t>III. ACTIVE NEFINANCIARE</t>
  </si>
  <si>
    <t xml:space="preserve">      </t>
  </si>
  <si>
    <t xml:space="preserve">Procurarea altor mijloace fixe </t>
  </si>
  <si>
    <t>Procurarea pieselor de schimb</t>
  </si>
  <si>
    <t>Procurarea medicamentelor şi materialelor sanitare</t>
  </si>
  <si>
    <t>Procurarea  materialelor pentru scopuri didactice, stiinţifice şi alte scopuri</t>
  </si>
  <si>
    <t>Procurarea materialelor de uz gospodaresc şi rechizitelor de birou</t>
  </si>
  <si>
    <t>SOLD BUGETAR (DEFICIT/EXCEDENT)</t>
  </si>
  <si>
    <t>5=1-(2+4)</t>
  </si>
  <si>
    <t>IV. ACTIVE FINANCIARE</t>
  </si>
  <si>
    <t xml:space="preserve">V. DATORII </t>
  </si>
  <si>
    <t>Modificarea soldului</t>
  </si>
  <si>
    <t>Soldul la începutul perioadei de gestiune</t>
  </si>
  <si>
    <t>Corectarea soldului la începutul perioadei de gestiune</t>
  </si>
  <si>
    <t>Soldul  la sfîrşitul perioadei de gestiune</t>
  </si>
  <si>
    <t>Semnaturile:</t>
  </si>
  <si>
    <t>Conducătorul instituţiei</t>
  </si>
  <si>
    <t>Negrei Viorica Ion</t>
  </si>
  <si>
    <t>(numele şi prenumele)</t>
  </si>
  <si>
    <t>(semnătura)</t>
  </si>
  <si>
    <t xml:space="preserve">Contabil-şef (conducătorul serviciului economic/financiar) </t>
  </si>
  <si>
    <t>Popova Tatiana Valeri</t>
  </si>
  <si>
    <t>Executor</t>
  </si>
  <si>
    <t xml:space="preserve">  “ _____ ” __________________ 20 __</t>
  </si>
  <si>
    <t>1 februarie 2020</t>
  </si>
  <si>
    <t>Procurarea uneltelor şi  sculelor, inventarului de producere şi gospodăresc</t>
  </si>
  <si>
    <t>Gaze</t>
  </si>
  <si>
    <t>Cheltuieli privind uzura uneltelor şi  sculelor, inventarului de producere şi gospodăresc</t>
  </si>
  <si>
    <t>Servicii de telecomunicaţii</t>
  </si>
  <si>
    <t>Gimnaziul n93</t>
  </si>
  <si>
    <t>Gimnaziul  n93</t>
  </si>
  <si>
    <t>Venituri de la active intrate cu titlu gratuit din cadrul sistemului bugetar</t>
  </si>
  <si>
    <t>Cheltuieli privind utilizarea accesoriilor de pat, îmbrăcămintei, încălţămintei</t>
  </si>
  <si>
    <t>Cheltuieli privind utilizarea altor materiale</t>
  </si>
  <si>
    <t>Alte servicii comunale</t>
  </si>
  <si>
    <t>Servicii informaţionale</t>
  </si>
  <si>
    <t>Cheltuieli privind uzura construcţiilor speciale</t>
  </si>
  <si>
    <t>Anual 2020</t>
  </si>
  <si>
    <t>Alte venituri ale instituţiilor bugetare</t>
  </si>
  <si>
    <t>Cheltuieli privind utilizarea pieselor de schimb</t>
  </si>
  <si>
    <t>Cheltuieli privind utilizarea medicamentelor şi materialelor sanitare</t>
  </si>
  <si>
    <t>Cheltuieli privind utilizarea materialelor de construcţii</t>
  </si>
  <si>
    <t>Formare profesională</t>
  </si>
  <si>
    <t>Servicii poștale și servicii de distribuire a drepturilor sociale</t>
  </si>
  <si>
    <t xml:space="preserve">Alte prestaţii de asistenţă socială </t>
  </si>
  <si>
    <t xml:space="preserve">Reparaţii capitale ale clădirilor </t>
  </si>
  <si>
    <t xml:space="preserve">Procurarea maşinilor şi utilajelor </t>
  </si>
  <si>
    <t>Procurarea  materialelor de construcţie</t>
  </si>
  <si>
    <t>Pavaloi Andrei</t>
  </si>
  <si>
    <t>Ignatieva Svetlana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</si>
</sst>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&quot;&gt;=15&quot;"/>
    <numFmt numFmtId="165" formatCode="0&quot;&gt;=16&quot;"/>
    <numFmt numFmtId="166" formatCode="00000"/>
  </numFmts>
  <fonts count="33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Arial Cyr"/>
      <family val="2"/>
      <charset val="204"/>
    </font>
    <font>
      <sz val="12"/>
      <name val="Arial Cyr"/>
      <family val="2"/>
      <charset val="204"/>
    </font>
    <font>
      <sz val="7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2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7" applyNumberFormat="0" applyAlignment="0" applyProtection="0"/>
    <xf numFmtId="0" fontId="11" fillId="27" borderId="8" applyNumberFormat="0" applyAlignment="0" applyProtection="0"/>
    <xf numFmtId="0" fontId="12" fillId="27" borderId="7" applyNumberFormat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2" applyNumberFormat="0" applyFill="0" applyAlignment="0" applyProtection="0"/>
    <xf numFmtId="0" fontId="17" fillId="28" borderId="13" applyNumberFormat="0" applyAlignment="0" applyProtection="0"/>
    <xf numFmtId="0" fontId="18" fillId="0" borderId="0" applyNumberFormat="0" applyFill="0" applyBorder="0" applyAlignment="0" applyProtection="0"/>
    <xf numFmtId="0" fontId="19" fillId="29" borderId="0" applyNumberFormat="0" applyBorder="0" applyAlignment="0" applyProtection="0"/>
    <xf numFmtId="0" fontId="20" fillId="30" borderId="0" applyNumberFormat="0" applyBorder="0" applyAlignment="0" applyProtection="0"/>
    <xf numFmtId="0" fontId="21" fillId="0" borderId="0" applyNumberFormat="0" applyFill="0" applyBorder="0" applyAlignment="0" applyProtection="0"/>
    <xf numFmtId="0" fontId="1" fillId="31" borderId="14" applyNumberFormat="0" applyFont="0" applyAlignment="0" applyProtection="0"/>
    <xf numFmtId="0" fontId="22" fillId="0" borderId="15" applyNumberFormat="0" applyFill="0" applyAlignment="0" applyProtection="0"/>
    <xf numFmtId="0" fontId="23" fillId="0" borderId="0" applyNumberFormat="0" applyFill="0" applyBorder="0" applyAlignment="0" applyProtection="0"/>
    <xf numFmtId="0" fontId="24" fillId="3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</cellStyleXfs>
  <cellXfs count="221">
    <xf numFmtId="0" fontId="0" fillId="0" borderId="0" xfId="0"/>
    <xf numFmtId="0" fontId="5" fillId="0" borderId="0" xfId="0" applyFo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9" fontId="3" fillId="0" borderId="0" xfId="0" applyNumberFormat="1" applyFont="1" applyAlignment="1">
      <alignment vertical="center"/>
    </xf>
    <xf numFmtId="0" fontId="25" fillId="0" borderId="0" xfId="42"/>
    <xf numFmtId="0" fontId="25" fillId="0" borderId="16" xfId="42" applyFont="1" applyBorder="1" applyAlignment="1">
      <alignment horizontal="left"/>
    </xf>
    <xf numFmtId="0" fontId="25" fillId="0" borderId="0" xfId="43"/>
    <xf numFmtId="0" fontId="29" fillId="0" borderId="0" xfId="43" applyNumberFormat="1" applyFont="1" applyAlignment="1">
      <alignment horizontal="center"/>
    </xf>
    <xf numFmtId="0" fontId="25" fillId="0" borderId="17" xfId="43" applyNumberFormat="1" applyFont="1" applyBorder="1" applyAlignment="1">
      <alignment horizontal="center"/>
    </xf>
    <xf numFmtId="1" fontId="30" fillId="0" borderId="18" xfId="43" applyNumberFormat="1" applyFont="1" applyBorder="1" applyAlignment="1">
      <alignment horizontal="center"/>
    </xf>
    <xf numFmtId="164" fontId="30" fillId="0" borderId="24" xfId="43" applyNumberFormat="1" applyFont="1" applyBorder="1" applyAlignment="1">
      <alignment horizontal="center"/>
    </xf>
    <xf numFmtId="165" fontId="30" fillId="0" borderId="24" xfId="43" applyNumberFormat="1" applyFont="1" applyBorder="1" applyAlignment="1">
      <alignment horizontal="center"/>
    </xf>
    <xf numFmtId="1" fontId="26" fillId="0" borderId="17" xfId="43" applyNumberFormat="1" applyFont="1" applyBorder="1" applyAlignment="1">
      <alignment horizontal="center"/>
    </xf>
    <xf numFmtId="0" fontId="31" fillId="0" borderId="17" xfId="43" applyFont="1" applyBorder="1" applyAlignment="1">
      <alignment horizontal="left"/>
    </xf>
    <xf numFmtId="1" fontId="25" fillId="0" borderId="17" xfId="43" applyNumberFormat="1" applyFont="1" applyBorder="1" applyAlignment="1">
      <alignment horizontal="left"/>
    </xf>
    <xf numFmtId="1" fontId="25" fillId="0" borderId="17" xfId="43" applyNumberFormat="1" applyFont="1" applyBorder="1" applyAlignment="1">
      <alignment horizontal="center"/>
    </xf>
    <xf numFmtId="166" fontId="25" fillId="0" borderId="17" xfId="43" applyNumberFormat="1" applyFont="1" applyBorder="1" applyAlignment="1">
      <alignment horizontal="left"/>
    </xf>
    <xf numFmtId="0" fontId="26" fillId="0" borderId="17" xfId="43" applyNumberFormat="1" applyFont="1" applyBorder="1" applyAlignment="1">
      <alignment horizontal="center"/>
    </xf>
    <xf numFmtId="1" fontId="26" fillId="0" borderId="17" xfId="43" applyNumberFormat="1" applyFont="1" applyBorder="1" applyAlignment="1">
      <alignment horizontal="center" vertical="center"/>
    </xf>
    <xf numFmtId="0" fontId="25" fillId="0" borderId="0" xfId="44"/>
    <xf numFmtId="0" fontId="25" fillId="0" borderId="16" xfId="44" applyFont="1" applyBorder="1" applyAlignment="1">
      <alignment horizontal="left"/>
    </xf>
    <xf numFmtId="0" fontId="25" fillId="0" borderId="16" xfId="44" applyFont="1" applyBorder="1" applyAlignment="1">
      <alignment horizontal="left"/>
    </xf>
    <xf numFmtId="0" fontId="29" fillId="0" borderId="0" xfId="44" applyNumberFormat="1" applyFont="1" applyAlignment="1">
      <alignment horizontal="center"/>
    </xf>
    <xf numFmtId="0" fontId="25" fillId="0" borderId="17" xfId="44" applyNumberFormat="1" applyFont="1" applyBorder="1" applyAlignment="1">
      <alignment horizontal="center"/>
    </xf>
    <xf numFmtId="1" fontId="30" fillId="0" borderId="18" xfId="44" applyNumberFormat="1" applyFont="1" applyBorder="1" applyAlignment="1">
      <alignment horizontal="center"/>
    </xf>
    <xf numFmtId="164" fontId="30" fillId="0" borderId="24" xfId="44" applyNumberFormat="1" applyFont="1" applyBorder="1" applyAlignment="1">
      <alignment horizontal="center"/>
    </xf>
    <xf numFmtId="165" fontId="30" fillId="0" borderId="24" xfId="44" applyNumberFormat="1" applyFont="1" applyBorder="1" applyAlignment="1">
      <alignment horizontal="center"/>
    </xf>
    <xf numFmtId="1" fontId="26" fillId="0" borderId="17" xfId="44" applyNumberFormat="1" applyFont="1" applyBorder="1" applyAlignment="1">
      <alignment horizontal="center"/>
    </xf>
    <xf numFmtId="0" fontId="31" fillId="0" borderId="17" xfId="44" applyFont="1" applyBorder="1" applyAlignment="1">
      <alignment horizontal="left"/>
    </xf>
    <xf numFmtId="0" fontId="26" fillId="0" borderId="17" xfId="44" applyFont="1" applyBorder="1" applyAlignment="1">
      <alignment horizontal="left"/>
    </xf>
    <xf numFmtId="2" fontId="26" fillId="0" borderId="17" xfId="44" applyNumberFormat="1" applyFont="1" applyBorder="1" applyAlignment="1">
      <alignment horizontal="right"/>
    </xf>
    <xf numFmtId="0" fontId="25" fillId="0" borderId="17" xfId="44" applyFont="1" applyBorder="1" applyAlignment="1">
      <alignment horizontal="left"/>
    </xf>
    <xf numFmtId="1" fontId="25" fillId="0" borderId="17" xfId="44" applyNumberFormat="1" applyFont="1" applyBorder="1" applyAlignment="1">
      <alignment horizontal="left"/>
    </xf>
    <xf numFmtId="1" fontId="25" fillId="0" borderId="17" xfId="44" applyNumberFormat="1" applyFont="1" applyBorder="1" applyAlignment="1">
      <alignment horizontal="center"/>
    </xf>
    <xf numFmtId="2" fontId="25" fillId="0" borderId="17" xfId="44" applyNumberFormat="1" applyFont="1" applyBorder="1" applyAlignment="1">
      <alignment horizontal="right"/>
    </xf>
    <xf numFmtId="166" fontId="25" fillId="0" borderId="17" xfId="44" applyNumberFormat="1" applyFont="1" applyBorder="1" applyAlignment="1">
      <alignment horizontal="left"/>
    </xf>
    <xf numFmtId="0" fontId="25" fillId="0" borderId="17" xfId="44" applyNumberFormat="1" applyFont="1" applyBorder="1" applyAlignment="1">
      <alignment horizontal="right"/>
    </xf>
    <xf numFmtId="0" fontId="26" fillId="0" borderId="17" xfId="44" applyNumberFormat="1" applyFont="1" applyBorder="1" applyAlignment="1">
      <alignment horizontal="center"/>
    </xf>
    <xf numFmtId="0" fontId="26" fillId="0" borderId="17" xfId="44" applyNumberFormat="1" applyFont="1" applyBorder="1" applyAlignment="1">
      <alignment horizontal="right"/>
    </xf>
    <xf numFmtId="1" fontId="26" fillId="0" borderId="17" xfId="44" applyNumberFormat="1" applyFont="1" applyBorder="1" applyAlignment="1">
      <alignment horizontal="center" vertical="center"/>
    </xf>
    <xf numFmtId="0" fontId="29" fillId="0" borderId="0" xfId="44" applyFont="1" applyAlignment="1">
      <alignment horizontal="left"/>
    </xf>
    <xf numFmtId="0" fontId="25" fillId="0" borderId="16" xfId="43" applyFont="1" applyBorder="1" applyAlignment="1">
      <alignment horizontal="left"/>
    </xf>
    <xf numFmtId="0" fontId="29" fillId="0" borderId="0" xfId="43" applyFont="1" applyAlignment="1">
      <alignment horizontal="left"/>
    </xf>
    <xf numFmtId="2" fontId="25" fillId="0" borderId="17" xfId="43" applyNumberFormat="1" applyFont="1" applyBorder="1" applyAlignment="1">
      <alignment horizontal="right"/>
    </xf>
    <xf numFmtId="0" fontId="25" fillId="0" borderId="17" xfId="43" applyNumberFormat="1" applyFont="1" applyBorder="1" applyAlignment="1">
      <alignment horizontal="right"/>
    </xf>
    <xf numFmtId="0" fontId="26" fillId="0" borderId="17" xfId="43" applyFont="1" applyBorder="1" applyAlignment="1">
      <alignment horizontal="left"/>
    </xf>
    <xf numFmtId="2" fontId="26" fillId="0" borderId="17" xfId="43" applyNumberFormat="1" applyFont="1" applyBorder="1" applyAlignment="1">
      <alignment horizontal="right"/>
    </xf>
    <xf numFmtId="0" fontId="25" fillId="0" borderId="17" xfId="43" applyFont="1" applyBorder="1" applyAlignment="1">
      <alignment horizontal="left"/>
    </xf>
    <xf numFmtId="0" fontId="26" fillId="0" borderId="17" xfId="43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5" fillId="0" borderId="0" xfId="43" applyNumberFormat="1" applyAlignment="1">
      <alignment horizontal="center"/>
    </xf>
    <xf numFmtId="0" fontId="29" fillId="0" borderId="0" xfId="43" applyFont="1" applyAlignment="1">
      <alignment horizontal="left"/>
    </xf>
    <xf numFmtId="0" fontId="25" fillId="0" borderId="16" xfId="43" applyFont="1" applyBorder="1" applyAlignment="1">
      <alignment horizontal="left"/>
    </xf>
    <xf numFmtId="0" fontId="29" fillId="0" borderId="0" xfId="43" applyNumberFormat="1" applyFont="1" applyAlignment="1">
      <alignment horizontal="left" wrapText="1"/>
    </xf>
    <xf numFmtId="0" fontId="26" fillId="0" borderId="17" xfId="43" applyFont="1" applyBorder="1" applyAlignment="1">
      <alignment horizontal="left"/>
    </xf>
    <xf numFmtId="0" fontId="26" fillId="0" borderId="17" xfId="43" applyNumberFormat="1" applyFont="1" applyBorder="1" applyAlignment="1">
      <alignment horizontal="right"/>
    </xf>
    <xf numFmtId="0" fontId="25" fillId="0" borderId="0" xfId="43" applyAlignment="1">
      <alignment horizontal="left"/>
    </xf>
    <xf numFmtId="0" fontId="26" fillId="0" borderId="17" xfId="43" applyNumberFormat="1" applyFont="1" applyBorder="1" applyAlignment="1">
      <alignment horizontal="left" wrapText="1"/>
    </xf>
    <xf numFmtId="0" fontId="25" fillId="0" borderId="17" xfId="43" applyNumberFormat="1" applyFont="1" applyBorder="1" applyAlignment="1">
      <alignment horizontal="left" wrapText="1" indent="1"/>
    </xf>
    <xf numFmtId="0" fontId="25" fillId="0" borderId="17" xfId="43" applyNumberFormat="1" applyFont="1" applyBorder="1" applyAlignment="1">
      <alignment horizontal="right"/>
    </xf>
    <xf numFmtId="2" fontId="25" fillId="0" borderId="17" xfId="43" applyNumberFormat="1" applyFont="1" applyBorder="1" applyAlignment="1">
      <alignment horizontal="right"/>
    </xf>
    <xf numFmtId="0" fontId="25" fillId="0" borderId="17" xfId="43" applyFont="1" applyBorder="1" applyAlignment="1">
      <alignment horizontal="left"/>
    </xf>
    <xf numFmtId="2" fontId="26" fillId="0" borderId="17" xfId="43" applyNumberFormat="1" applyFont="1" applyBorder="1" applyAlignment="1">
      <alignment horizontal="right"/>
    </xf>
    <xf numFmtId="0" fontId="26" fillId="0" borderId="18" xfId="43" applyNumberFormat="1" applyFont="1" applyBorder="1" applyAlignment="1">
      <alignment horizontal="center" vertical="center"/>
    </xf>
    <xf numFmtId="0" fontId="26" fillId="0" borderId="19" xfId="43" applyNumberFormat="1" applyFont="1" applyBorder="1" applyAlignment="1">
      <alignment horizontal="center" vertical="center"/>
    </xf>
    <xf numFmtId="0" fontId="26" fillId="0" borderId="20" xfId="43" applyNumberFormat="1" applyFont="1" applyBorder="1" applyAlignment="1">
      <alignment horizontal="center" vertical="center"/>
    </xf>
    <xf numFmtId="0" fontId="26" fillId="0" borderId="22" xfId="43" applyNumberFormat="1" applyFont="1" applyBorder="1" applyAlignment="1">
      <alignment horizontal="center" vertical="center"/>
    </xf>
    <xf numFmtId="0" fontId="26" fillId="0" borderId="23" xfId="43" applyNumberFormat="1" applyFont="1" applyBorder="1" applyAlignment="1">
      <alignment horizontal="center" vertical="center"/>
    </xf>
    <xf numFmtId="0" fontId="26" fillId="0" borderId="21" xfId="43" applyNumberFormat="1" applyFont="1" applyBorder="1" applyAlignment="1">
      <alignment horizontal="center" vertical="center"/>
    </xf>
    <xf numFmtId="0" fontId="26" fillId="0" borderId="24" xfId="43" applyNumberFormat="1" applyFont="1" applyBorder="1" applyAlignment="1">
      <alignment horizontal="center" vertical="center"/>
    </xf>
    <xf numFmtId="0" fontId="26" fillId="0" borderId="18" xfId="43" applyNumberFormat="1" applyFont="1" applyBorder="1" applyAlignment="1">
      <alignment horizontal="center" vertical="center" wrapText="1"/>
    </xf>
    <xf numFmtId="0" fontId="26" fillId="0" borderId="21" xfId="43" applyNumberFormat="1" applyFont="1" applyBorder="1" applyAlignment="1">
      <alignment horizontal="center" vertical="center" wrapText="1"/>
    </xf>
    <xf numFmtId="0" fontId="26" fillId="0" borderId="24" xfId="43" applyNumberFormat="1" applyFont="1" applyBorder="1" applyAlignment="1">
      <alignment horizontal="center" vertical="center" wrapText="1"/>
    </xf>
    <xf numFmtId="0" fontId="26" fillId="0" borderId="19" xfId="43" applyNumberFormat="1" applyFont="1" applyBorder="1" applyAlignment="1">
      <alignment horizontal="center" vertical="center" wrapText="1"/>
    </xf>
    <xf numFmtId="0" fontId="26" fillId="0" borderId="20" xfId="43" applyNumberFormat="1" applyFont="1" applyBorder="1" applyAlignment="1">
      <alignment horizontal="center" vertical="center" wrapText="1"/>
    </xf>
    <xf numFmtId="0" fontId="26" fillId="0" borderId="22" xfId="43" applyNumberFormat="1" applyFont="1" applyBorder="1" applyAlignment="1">
      <alignment horizontal="center" vertical="center" wrapText="1"/>
    </xf>
    <xf numFmtId="0" fontId="26" fillId="0" borderId="23" xfId="43" applyNumberFormat="1" applyFont="1" applyBorder="1" applyAlignment="1">
      <alignment horizontal="center" vertical="center" wrapText="1"/>
    </xf>
    <xf numFmtId="0" fontId="26" fillId="0" borderId="17" xfId="43" applyNumberFormat="1" applyFont="1" applyBorder="1" applyAlignment="1">
      <alignment horizontal="center" vertical="center"/>
    </xf>
    <xf numFmtId="0" fontId="26" fillId="0" borderId="17" xfId="43" applyNumberFormat="1" applyFont="1" applyBorder="1" applyAlignment="1">
      <alignment horizontal="center" vertical="center" wrapText="1"/>
    </xf>
    <xf numFmtId="1" fontId="30" fillId="0" borderId="18" xfId="43" applyNumberFormat="1" applyFont="1" applyBorder="1" applyAlignment="1">
      <alignment horizontal="center" vertical="center"/>
    </xf>
    <xf numFmtId="0" fontId="30" fillId="0" borderId="22" xfId="43" applyNumberFormat="1" applyFont="1" applyBorder="1" applyAlignment="1">
      <alignment horizontal="center" vertical="center"/>
    </xf>
    <xf numFmtId="0" fontId="30" fillId="0" borderId="23" xfId="43" applyNumberFormat="1" applyFont="1" applyBorder="1" applyAlignment="1">
      <alignment horizontal="center" vertical="center"/>
    </xf>
    <xf numFmtId="0" fontId="30" fillId="0" borderId="24" xfId="43" applyNumberFormat="1" applyFont="1" applyBorder="1" applyAlignment="1">
      <alignment horizontal="center" vertical="center"/>
    </xf>
    <xf numFmtId="0" fontId="26" fillId="0" borderId="0" xfId="43" applyNumberFormat="1" applyFont="1" applyAlignment="1">
      <alignment horizontal="right"/>
    </xf>
    <xf numFmtId="0" fontId="27" fillId="0" borderId="0" xfId="43" applyNumberFormat="1" applyFont="1" applyAlignment="1">
      <alignment horizontal="right" vertical="top"/>
    </xf>
    <xf numFmtId="0" fontId="28" fillId="0" borderId="0" xfId="43" applyNumberFormat="1" applyFont="1" applyAlignment="1">
      <alignment horizontal="center"/>
    </xf>
    <xf numFmtId="0" fontId="25" fillId="0" borderId="16" xfId="43" applyNumberFormat="1" applyFont="1" applyBorder="1" applyAlignment="1">
      <alignment horizontal="center"/>
    </xf>
    <xf numFmtId="1" fontId="30" fillId="0" borderId="25" xfId="43" applyNumberFormat="1" applyFont="1" applyBorder="1" applyAlignment="1">
      <alignment horizontal="center" vertical="center"/>
    </xf>
    <xf numFmtId="0" fontId="30" fillId="0" borderId="19" xfId="43" applyNumberFormat="1" applyFont="1" applyBorder="1" applyAlignment="1">
      <alignment horizontal="center" vertical="center"/>
    </xf>
    <xf numFmtId="0" fontId="26" fillId="0" borderId="0" xfId="43" applyNumberFormat="1" applyFont="1" applyAlignment="1">
      <alignment horizontal="center"/>
    </xf>
    <xf numFmtId="0" fontId="29" fillId="0" borderId="0" xfId="44" applyFont="1" applyAlignment="1">
      <alignment horizontal="left"/>
    </xf>
    <xf numFmtId="0" fontId="25" fillId="0" borderId="16" xfId="44" applyFont="1" applyBorder="1" applyAlignment="1">
      <alignment horizontal="left"/>
    </xf>
    <xf numFmtId="0" fontId="25" fillId="0" borderId="17" xfId="44" applyNumberFormat="1" applyFont="1" applyBorder="1" applyAlignment="1">
      <alignment horizontal="left" wrapText="1" indent="1"/>
    </xf>
    <xf numFmtId="2" fontId="25" fillId="0" borderId="17" xfId="44" applyNumberFormat="1" applyFont="1" applyBorder="1" applyAlignment="1">
      <alignment horizontal="right"/>
    </xf>
    <xf numFmtId="0" fontId="26" fillId="0" borderId="17" xfId="44" applyFont="1" applyBorder="1" applyAlignment="1">
      <alignment horizontal="left"/>
    </xf>
    <xf numFmtId="0" fontId="26" fillId="0" borderId="17" xfId="44" applyNumberFormat="1" applyFont="1" applyBorder="1" applyAlignment="1">
      <alignment horizontal="right"/>
    </xf>
    <xf numFmtId="0" fontId="26" fillId="0" borderId="17" xfId="44" applyNumberFormat="1" applyFont="1" applyBorder="1" applyAlignment="1">
      <alignment horizontal="left" wrapText="1"/>
    </xf>
    <xf numFmtId="0" fontId="26" fillId="0" borderId="0" xfId="44" applyNumberFormat="1" applyFont="1" applyAlignment="1">
      <alignment horizontal="center"/>
    </xf>
    <xf numFmtId="0" fontId="25" fillId="0" borderId="17" xfId="44" applyNumberFormat="1" applyFont="1" applyBorder="1" applyAlignment="1">
      <alignment horizontal="right"/>
    </xf>
    <xf numFmtId="2" fontId="26" fillId="0" borderId="17" xfId="44" applyNumberFormat="1" applyFont="1" applyBorder="1" applyAlignment="1">
      <alignment horizontal="right"/>
    </xf>
    <xf numFmtId="0" fontId="25" fillId="0" borderId="17" xfId="44" applyFont="1" applyBorder="1" applyAlignment="1">
      <alignment horizontal="left"/>
    </xf>
    <xf numFmtId="0" fontId="26" fillId="0" borderId="18" xfId="44" applyNumberFormat="1" applyFont="1" applyBorder="1" applyAlignment="1">
      <alignment horizontal="center" vertical="center" wrapText="1"/>
    </xf>
    <xf numFmtId="0" fontId="26" fillId="0" borderId="19" xfId="44" applyNumberFormat="1" applyFont="1" applyBorder="1" applyAlignment="1">
      <alignment horizontal="center" vertical="center" wrapText="1"/>
    </xf>
    <xf numFmtId="0" fontId="26" fillId="0" borderId="20" xfId="44" applyNumberFormat="1" applyFont="1" applyBorder="1" applyAlignment="1">
      <alignment horizontal="center" vertical="center" wrapText="1"/>
    </xf>
    <xf numFmtId="0" fontId="26" fillId="0" borderId="22" xfId="44" applyNumberFormat="1" applyFont="1" applyBorder="1" applyAlignment="1">
      <alignment horizontal="center" vertical="center" wrapText="1"/>
    </xf>
    <xf numFmtId="0" fontId="26" fillId="0" borderId="23" xfId="44" applyNumberFormat="1" applyFont="1" applyBorder="1" applyAlignment="1">
      <alignment horizontal="center" vertical="center" wrapText="1"/>
    </xf>
    <xf numFmtId="0" fontId="26" fillId="0" borderId="21" xfId="44" applyNumberFormat="1" applyFont="1" applyBorder="1" applyAlignment="1">
      <alignment horizontal="center" vertical="center" wrapText="1"/>
    </xf>
    <xf numFmtId="0" fontId="26" fillId="0" borderId="24" xfId="44" applyNumberFormat="1" applyFont="1" applyBorder="1" applyAlignment="1">
      <alignment horizontal="center" vertical="center" wrapText="1"/>
    </xf>
    <xf numFmtId="0" fontId="26" fillId="0" borderId="17" xfId="44" applyNumberFormat="1" applyFont="1" applyBorder="1" applyAlignment="1">
      <alignment horizontal="center" vertical="center"/>
    </xf>
    <xf numFmtId="0" fontId="26" fillId="0" borderId="17" xfId="44" applyNumberFormat="1" applyFont="1" applyBorder="1" applyAlignment="1">
      <alignment horizontal="center" vertical="center" wrapText="1"/>
    </xf>
    <xf numFmtId="0" fontId="26" fillId="0" borderId="18" xfId="44" applyNumberFormat="1" applyFont="1" applyBorder="1" applyAlignment="1">
      <alignment horizontal="center" vertical="center"/>
    </xf>
    <xf numFmtId="0" fontId="26" fillId="0" borderId="24" xfId="44" applyNumberFormat="1" applyFont="1" applyBorder="1" applyAlignment="1">
      <alignment horizontal="center" vertical="center"/>
    </xf>
    <xf numFmtId="1" fontId="30" fillId="0" borderId="18" xfId="44" applyNumberFormat="1" applyFont="1" applyBorder="1" applyAlignment="1">
      <alignment horizontal="center" vertical="center"/>
    </xf>
    <xf numFmtId="0" fontId="30" fillId="0" borderId="24" xfId="44" applyNumberFormat="1" applyFont="1" applyBorder="1" applyAlignment="1">
      <alignment horizontal="center" vertical="center"/>
    </xf>
    <xf numFmtId="0" fontId="30" fillId="0" borderId="22" xfId="44" applyNumberFormat="1" applyFont="1" applyBorder="1" applyAlignment="1">
      <alignment horizontal="center" vertical="center"/>
    </xf>
    <xf numFmtId="0" fontId="30" fillId="0" borderId="23" xfId="44" applyNumberFormat="1" applyFont="1" applyBorder="1" applyAlignment="1">
      <alignment horizontal="center" vertical="center"/>
    </xf>
    <xf numFmtId="1" fontId="30" fillId="0" borderId="25" xfId="44" applyNumberFormat="1" applyFont="1" applyBorder="1" applyAlignment="1">
      <alignment horizontal="center" vertical="center"/>
    </xf>
    <xf numFmtId="0" fontId="30" fillId="0" borderId="19" xfId="44" applyNumberFormat="1" applyFont="1" applyBorder="1" applyAlignment="1">
      <alignment horizontal="center" vertical="center"/>
    </xf>
    <xf numFmtId="0" fontId="26" fillId="0" borderId="21" xfId="44" applyNumberFormat="1" applyFont="1" applyBorder="1" applyAlignment="1">
      <alignment horizontal="center" vertical="center"/>
    </xf>
    <xf numFmtId="0" fontId="26" fillId="0" borderId="0" xfId="44" applyNumberFormat="1" applyFont="1" applyAlignment="1">
      <alignment horizontal="right"/>
    </xf>
    <xf numFmtId="0" fontId="27" fillId="0" borderId="0" xfId="44" applyNumberFormat="1" applyFont="1" applyAlignment="1">
      <alignment horizontal="right" vertical="top"/>
    </xf>
    <xf numFmtId="0" fontId="28" fillId="0" borderId="0" xfId="44" applyNumberFormat="1" applyFont="1" applyAlignment="1">
      <alignment horizontal="center"/>
    </xf>
    <xf numFmtId="0" fontId="25" fillId="0" borderId="16" xfId="44" applyNumberFormat="1" applyFont="1" applyBorder="1" applyAlignment="1">
      <alignment horizontal="center"/>
    </xf>
    <xf numFmtId="0" fontId="32" fillId="0" borderId="16" xfId="44" applyFont="1" applyBorder="1" applyAlignment="1">
      <alignment horizontal="center"/>
    </xf>
    <xf numFmtId="0" fontId="26" fillId="0" borderId="19" xfId="44" applyNumberFormat="1" applyFont="1" applyBorder="1" applyAlignment="1">
      <alignment horizontal="center" vertical="center"/>
    </xf>
    <xf numFmtId="0" fontId="26" fillId="0" borderId="20" xfId="44" applyNumberFormat="1" applyFont="1" applyBorder="1" applyAlignment="1">
      <alignment horizontal="center" vertical="center"/>
    </xf>
    <xf numFmtId="0" fontId="26" fillId="0" borderId="22" xfId="44" applyNumberFormat="1" applyFont="1" applyBorder="1" applyAlignment="1">
      <alignment horizontal="center" vertical="center"/>
    </xf>
    <xf numFmtId="0" fontId="26" fillId="0" borderId="23" xfId="44" applyNumberFormat="1" applyFont="1" applyBorder="1" applyAlignment="1">
      <alignment horizontal="center" vertical="center"/>
    </xf>
    <xf numFmtId="0" fontId="25" fillId="0" borderId="0" xfId="44" applyAlignment="1">
      <alignment horizontal="left"/>
    </xf>
    <xf numFmtId="0" fontId="25" fillId="0" borderId="0" xfId="42" applyNumberFormat="1" applyAlignment="1">
      <alignment horizontal="center"/>
    </xf>
    <xf numFmtId="0" fontId="25" fillId="0" borderId="0" xfId="44" applyNumberFormat="1" applyAlignment="1">
      <alignment horizontal="center"/>
    </xf>
    <xf numFmtId="0" fontId="29" fillId="0" borderId="0" xfId="44" applyNumberFormat="1" applyFont="1" applyAlignment="1">
      <alignment horizontal="left" wrapText="1"/>
    </xf>
    <xf numFmtId="0" fontId="25" fillId="0" borderId="0" xfId="42" applyAlignment="1">
      <alignment horizontal="left"/>
    </xf>
    <xf numFmtId="0" fontId="29" fillId="0" borderId="0" xfId="42" applyNumberFormat="1" applyFont="1" applyAlignment="1">
      <alignment horizontal="left" wrapText="1"/>
    </xf>
    <xf numFmtId="0" fontId="25" fillId="0" borderId="16" xfId="42" applyFont="1" applyBorder="1" applyAlignment="1">
      <alignment horizontal="left"/>
    </xf>
    <xf numFmtId="0" fontId="29" fillId="0" borderId="0" xfId="42" applyFont="1" applyAlignment="1">
      <alignment horizontal="left"/>
    </xf>
    <xf numFmtId="0" fontId="25" fillId="0" borderId="0" xfId="45"/>
    <xf numFmtId="0" fontId="26" fillId="0" borderId="0" xfId="45" applyNumberFormat="1" applyFont="1" applyAlignment="1">
      <alignment horizontal="right"/>
    </xf>
    <xf numFmtId="0" fontId="27" fillId="0" borderId="0" xfId="45" applyNumberFormat="1" applyFont="1" applyAlignment="1">
      <alignment horizontal="right" vertical="top"/>
    </xf>
    <xf numFmtId="0" fontId="28" fillId="0" borderId="0" xfId="45" applyNumberFormat="1" applyFont="1" applyAlignment="1">
      <alignment horizontal="center"/>
    </xf>
    <xf numFmtId="0" fontId="25" fillId="0" borderId="16" xfId="45" applyFont="1" applyBorder="1" applyAlignment="1">
      <alignment horizontal="left"/>
    </xf>
    <xf numFmtId="0" fontId="25" fillId="0" borderId="16" xfId="45" applyFont="1" applyBorder="1" applyAlignment="1">
      <alignment horizontal="left"/>
    </xf>
    <xf numFmtId="0" fontId="29" fillId="0" borderId="0" xfId="45" applyFont="1" applyAlignment="1">
      <alignment horizontal="left"/>
    </xf>
    <xf numFmtId="0" fontId="25" fillId="0" borderId="16" xfId="45" applyNumberFormat="1" applyFont="1" applyBorder="1" applyAlignment="1">
      <alignment horizontal="center"/>
    </xf>
    <xf numFmtId="0" fontId="29" fillId="0" borderId="0" xfId="45" applyNumberFormat="1" applyFont="1" applyAlignment="1">
      <alignment horizontal="center"/>
    </xf>
    <xf numFmtId="0" fontId="25" fillId="0" borderId="17" xfId="45" applyNumberFormat="1" applyFont="1" applyBorder="1" applyAlignment="1">
      <alignment horizontal="center"/>
    </xf>
    <xf numFmtId="0" fontId="26" fillId="0" borderId="18" xfId="45" applyNumberFormat="1" applyFont="1" applyBorder="1" applyAlignment="1">
      <alignment horizontal="center" vertical="center"/>
    </xf>
    <xf numFmtId="0" fontId="26" fillId="0" borderId="18" xfId="45" applyNumberFormat="1" applyFont="1" applyBorder="1" applyAlignment="1">
      <alignment horizontal="center" vertical="center" wrapText="1"/>
    </xf>
    <xf numFmtId="0" fontId="26" fillId="0" borderId="17" xfId="45" applyNumberFormat="1" applyFont="1" applyBorder="1" applyAlignment="1">
      <alignment horizontal="center" vertical="center"/>
    </xf>
    <xf numFmtId="0" fontId="26" fillId="0" borderId="17" xfId="45" applyNumberFormat="1" applyFont="1" applyBorder="1" applyAlignment="1">
      <alignment horizontal="center" vertical="center" wrapText="1"/>
    </xf>
    <xf numFmtId="0" fontId="26" fillId="0" borderId="19" xfId="45" applyNumberFormat="1" applyFont="1" applyBorder="1" applyAlignment="1">
      <alignment horizontal="center" vertical="center"/>
    </xf>
    <xf numFmtId="0" fontId="26" fillId="0" borderId="20" xfId="45" applyNumberFormat="1" applyFont="1" applyBorder="1" applyAlignment="1">
      <alignment horizontal="center" vertical="center"/>
    </xf>
    <xf numFmtId="0" fontId="26" fillId="0" borderId="21" xfId="45" applyNumberFormat="1" applyFont="1" applyBorder="1" applyAlignment="1">
      <alignment horizontal="center" vertical="center"/>
    </xf>
    <xf numFmtId="0" fontId="26" fillId="0" borderId="21" xfId="45" applyNumberFormat="1" applyFont="1" applyBorder="1" applyAlignment="1">
      <alignment horizontal="center" vertical="center" wrapText="1"/>
    </xf>
    <xf numFmtId="0" fontId="26" fillId="0" borderId="19" xfId="45" applyNumberFormat="1" applyFont="1" applyBorder="1" applyAlignment="1">
      <alignment horizontal="center" vertical="center" wrapText="1"/>
    </xf>
    <xf numFmtId="0" fontId="26" fillId="0" borderId="20" xfId="45" applyNumberFormat="1" applyFont="1" applyBorder="1" applyAlignment="1">
      <alignment horizontal="center" vertical="center" wrapText="1"/>
    </xf>
    <xf numFmtId="0" fontId="26" fillId="0" borderId="22" xfId="45" applyNumberFormat="1" applyFont="1" applyBorder="1" applyAlignment="1">
      <alignment horizontal="center" vertical="center"/>
    </xf>
    <xf numFmtId="0" fontId="26" fillId="0" borderId="23" xfId="45" applyNumberFormat="1" applyFont="1" applyBorder="1" applyAlignment="1">
      <alignment horizontal="center" vertical="center"/>
    </xf>
    <xf numFmtId="0" fontId="26" fillId="0" borderId="24" xfId="45" applyNumberFormat="1" applyFont="1" applyBorder="1" applyAlignment="1">
      <alignment horizontal="center" vertical="center"/>
    </xf>
    <xf numFmtId="0" fontId="26" fillId="0" borderId="24" xfId="45" applyNumberFormat="1" applyFont="1" applyBorder="1" applyAlignment="1">
      <alignment horizontal="center" vertical="center" wrapText="1"/>
    </xf>
    <xf numFmtId="0" fontId="26" fillId="0" borderId="22" xfId="45" applyNumberFormat="1" applyFont="1" applyBorder="1" applyAlignment="1">
      <alignment horizontal="center" vertical="center" wrapText="1"/>
    </xf>
    <xf numFmtId="0" fontId="26" fillId="0" borderId="23" xfId="45" applyNumberFormat="1" applyFont="1" applyBorder="1" applyAlignment="1">
      <alignment horizontal="center" vertical="center" wrapText="1"/>
    </xf>
    <xf numFmtId="1" fontId="30" fillId="0" borderId="18" xfId="45" applyNumberFormat="1" applyFont="1" applyBorder="1" applyAlignment="1">
      <alignment horizontal="center" vertical="center"/>
    </xf>
    <xf numFmtId="1" fontId="30" fillId="0" borderId="18" xfId="45" applyNumberFormat="1" applyFont="1" applyBorder="1" applyAlignment="1">
      <alignment horizontal="center"/>
    </xf>
    <xf numFmtId="1" fontId="30" fillId="0" borderId="25" xfId="45" applyNumberFormat="1" applyFont="1" applyBorder="1" applyAlignment="1">
      <alignment horizontal="center" vertical="center"/>
    </xf>
    <xf numFmtId="0" fontId="30" fillId="0" borderId="22" xfId="45" applyNumberFormat="1" applyFont="1" applyBorder="1" applyAlignment="1">
      <alignment horizontal="center" vertical="center"/>
    </xf>
    <xf numFmtId="0" fontId="30" fillId="0" borderId="23" xfId="45" applyNumberFormat="1" applyFont="1" applyBorder="1" applyAlignment="1">
      <alignment horizontal="center" vertical="center"/>
    </xf>
    <xf numFmtId="0" fontId="30" fillId="0" borderId="24" xfId="45" applyNumberFormat="1" applyFont="1" applyBorder="1" applyAlignment="1">
      <alignment horizontal="center" vertical="center"/>
    </xf>
    <xf numFmtId="164" fontId="30" fillId="0" borderId="24" xfId="45" applyNumberFormat="1" applyFont="1" applyBorder="1" applyAlignment="1">
      <alignment horizontal="center"/>
    </xf>
    <xf numFmtId="165" fontId="30" fillId="0" borderId="24" xfId="45" applyNumberFormat="1" applyFont="1" applyBorder="1" applyAlignment="1">
      <alignment horizontal="center"/>
    </xf>
    <xf numFmtId="0" fontId="30" fillId="0" borderId="19" xfId="45" applyNumberFormat="1" applyFont="1" applyBorder="1" applyAlignment="1">
      <alignment horizontal="center" vertical="center"/>
    </xf>
    <xf numFmtId="0" fontId="26" fillId="0" borderId="17" xfId="45" applyFont="1" applyBorder="1" applyAlignment="1">
      <alignment horizontal="left"/>
    </xf>
    <xf numFmtId="1" fontId="26" fillId="0" borderId="17" xfId="45" applyNumberFormat="1" applyFont="1" applyBorder="1" applyAlignment="1">
      <alignment horizontal="center"/>
    </xf>
    <xf numFmtId="0" fontId="31" fillId="0" borderId="17" xfId="45" applyFont="1" applyBorder="1" applyAlignment="1">
      <alignment horizontal="left"/>
    </xf>
    <xf numFmtId="0" fontId="26" fillId="0" borderId="17" xfId="45" applyFont="1" applyBorder="1" applyAlignment="1">
      <alignment horizontal="left"/>
    </xf>
    <xf numFmtId="2" fontId="26" fillId="0" borderId="17" xfId="45" applyNumberFormat="1" applyFont="1" applyBorder="1" applyAlignment="1">
      <alignment horizontal="right"/>
    </xf>
    <xf numFmtId="2" fontId="26" fillId="0" borderId="17" xfId="45" applyNumberFormat="1" applyFont="1" applyBorder="1" applyAlignment="1">
      <alignment horizontal="right"/>
    </xf>
    <xf numFmtId="0" fontId="26" fillId="0" borderId="17" xfId="45" applyNumberFormat="1" applyFont="1" applyBorder="1" applyAlignment="1">
      <alignment horizontal="right"/>
    </xf>
    <xf numFmtId="0" fontId="25" fillId="0" borderId="17" xfId="45" applyFont="1" applyBorder="1" applyAlignment="1">
      <alignment horizontal="left"/>
    </xf>
    <xf numFmtId="0" fontId="25" fillId="0" borderId="17" xfId="45" applyFont="1" applyBorder="1" applyAlignment="1">
      <alignment horizontal="left"/>
    </xf>
    <xf numFmtId="0" fontId="25" fillId="0" borderId="17" xfId="45" applyNumberFormat="1" applyFont="1" applyBorder="1" applyAlignment="1">
      <alignment horizontal="left" wrapText="1" indent="1"/>
    </xf>
    <xf numFmtId="1" fontId="25" fillId="0" borderId="17" xfId="45" applyNumberFormat="1" applyFont="1" applyBorder="1" applyAlignment="1">
      <alignment horizontal="left"/>
    </xf>
    <xf numFmtId="1" fontId="25" fillId="0" borderId="17" xfId="45" applyNumberFormat="1" applyFont="1" applyBorder="1" applyAlignment="1">
      <alignment horizontal="center"/>
    </xf>
    <xf numFmtId="2" fontId="25" fillId="0" borderId="17" xfId="45" applyNumberFormat="1" applyFont="1" applyBorder="1" applyAlignment="1">
      <alignment horizontal="right"/>
    </xf>
    <xf numFmtId="2" fontId="25" fillId="0" borderId="17" xfId="45" applyNumberFormat="1" applyFont="1" applyBorder="1" applyAlignment="1">
      <alignment horizontal="right"/>
    </xf>
    <xf numFmtId="0" fontId="25" fillId="0" borderId="17" xfId="45" applyNumberFormat="1" applyFont="1" applyBorder="1" applyAlignment="1">
      <alignment horizontal="right"/>
    </xf>
    <xf numFmtId="0" fontId="25" fillId="0" borderId="17" xfId="45" applyNumberFormat="1" applyFont="1" applyBorder="1" applyAlignment="1">
      <alignment horizontal="right"/>
    </xf>
    <xf numFmtId="166" fontId="25" fillId="0" borderId="17" xfId="45" applyNumberFormat="1" applyFont="1" applyBorder="1" applyAlignment="1">
      <alignment horizontal="left"/>
    </xf>
    <xf numFmtId="0" fontId="26" fillId="0" borderId="17" xfId="45" applyNumberFormat="1" applyFont="1" applyBorder="1" applyAlignment="1">
      <alignment horizontal="center"/>
    </xf>
    <xf numFmtId="0" fontId="26" fillId="0" borderId="17" xfId="45" applyNumberFormat="1" applyFont="1" applyBorder="1" applyAlignment="1">
      <alignment horizontal="right"/>
    </xf>
    <xf numFmtId="0" fontId="26" fillId="0" borderId="17" xfId="45" applyNumberFormat="1" applyFont="1" applyBorder="1" applyAlignment="1">
      <alignment horizontal="left" wrapText="1"/>
    </xf>
    <xf numFmtId="1" fontId="26" fillId="0" borderId="17" xfId="45" applyNumberFormat="1" applyFont="1" applyBorder="1" applyAlignment="1">
      <alignment horizontal="center" vertical="center"/>
    </xf>
    <xf numFmtId="0" fontId="26" fillId="0" borderId="0" xfId="45" applyNumberFormat="1" applyFont="1" applyAlignment="1">
      <alignment horizontal="center"/>
    </xf>
    <xf numFmtId="0" fontId="29" fillId="0" borderId="0" xfId="45" applyFont="1" applyAlignment="1">
      <alignment horizontal="left"/>
    </xf>
    <xf numFmtId="0" fontId="25" fillId="0" borderId="0" xfId="45" applyNumberFormat="1" applyAlignment="1">
      <alignment horizontal="center"/>
    </xf>
    <xf numFmtId="0" fontId="29" fillId="0" borderId="0" xfId="45" applyNumberFormat="1" applyFont="1" applyAlignment="1">
      <alignment horizontal="left" wrapText="1"/>
    </xf>
    <xf numFmtId="0" fontId="25" fillId="0" borderId="0" xfId="45" applyAlignment="1">
      <alignment horizontal="left"/>
    </xf>
  </cellXfs>
  <cellStyles count="46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" xfId="13" builtinId="32" customBuiltin="1"/>
    <cellStyle name="60% — акцент2" xfId="14" builtinId="36" customBuiltin="1"/>
    <cellStyle name="60% — акцент3" xfId="15" builtinId="40" customBuiltin="1"/>
    <cellStyle name="60% — акцент4" xfId="16" builtinId="44" customBuiltin="1"/>
    <cellStyle name="60% — акцент5" xfId="17" builtinId="48" customBuiltin="1"/>
    <cellStyle name="60% —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 customBuiltin="1"/>
    <cellStyle name="Обычный_anual 2019" xfId="43"/>
    <cellStyle name="Обычный_anual 2020" xfId="45"/>
    <cellStyle name="Обычный_ianuarie 2020" xfId="44"/>
    <cellStyle name="Обычный_Лист4" xfId="42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1"/>
  <sheetViews>
    <sheetView workbookViewId="0">
      <selection activeCell="L34" sqref="L34"/>
    </sheetView>
  </sheetViews>
  <sheetFormatPr defaultRowHeight="12.75" x14ac:dyDescent="0.2"/>
  <cols>
    <col min="1" max="1" width="17.85546875" customWidth="1"/>
    <col min="2" max="2" width="18" customWidth="1"/>
    <col min="3" max="3" width="18.5703125" customWidth="1"/>
    <col min="4" max="4" width="14.7109375" customWidth="1"/>
  </cols>
  <sheetData>
    <row r="1" spans="2:7" s="1" customFormat="1" x14ac:dyDescent="0.2">
      <c r="B1" s="71" t="s">
        <v>0</v>
      </c>
      <c r="C1" s="71"/>
      <c r="D1" s="72" t="s">
        <v>1</v>
      </c>
      <c r="E1" s="73"/>
      <c r="F1" s="73"/>
      <c r="G1" s="73"/>
    </row>
    <row r="2" spans="2:7" s="1" customFormat="1" ht="13.5" customHeight="1" thickBot="1" x14ac:dyDescent="0.25">
      <c r="B2" s="3" t="s">
        <v>2</v>
      </c>
      <c r="C2" s="2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spans="2:7" ht="13.5" customHeight="1" thickTop="1" x14ac:dyDescent="0.2">
      <c r="B3" s="5"/>
      <c r="C3" s="6"/>
      <c r="D3" s="7">
        <f t="shared" ref="D3:D18" si="0">DAYS360(B3,C3)</f>
        <v>0</v>
      </c>
      <c r="E3" s="7">
        <f t="shared" ref="E3:E11" si="1">INT(D3/360)</f>
        <v>0</v>
      </c>
      <c r="F3" s="7">
        <f t="shared" ref="F3:F9" si="2">INT((D3-E3*360)/30)</f>
        <v>0</v>
      </c>
      <c r="G3" s="7">
        <f t="shared" ref="G3:G9" si="3">D3-E3*360-F3*30</f>
        <v>0</v>
      </c>
    </row>
    <row r="4" spans="2:7" x14ac:dyDescent="0.2">
      <c r="B4" s="8"/>
      <c r="C4" s="9"/>
      <c r="D4" s="10">
        <f t="shared" si="0"/>
        <v>0</v>
      </c>
      <c r="E4" s="10">
        <f t="shared" si="1"/>
        <v>0</v>
      </c>
      <c r="F4" s="10">
        <f t="shared" si="2"/>
        <v>0</v>
      </c>
      <c r="G4" s="10">
        <f t="shared" si="3"/>
        <v>0</v>
      </c>
    </row>
    <row r="5" spans="2:7" x14ac:dyDescent="0.2">
      <c r="B5" s="8"/>
      <c r="C5" s="9"/>
      <c r="D5" s="10">
        <f t="shared" si="0"/>
        <v>0</v>
      </c>
      <c r="E5" s="10">
        <f t="shared" si="1"/>
        <v>0</v>
      </c>
      <c r="F5" s="10">
        <f t="shared" si="2"/>
        <v>0</v>
      </c>
      <c r="G5" s="10">
        <f t="shared" si="3"/>
        <v>0</v>
      </c>
    </row>
    <row r="6" spans="2:7" x14ac:dyDescent="0.2">
      <c r="B6" s="8"/>
      <c r="C6" s="9"/>
      <c r="D6" s="10">
        <f t="shared" si="0"/>
        <v>0</v>
      </c>
      <c r="E6" s="10">
        <f t="shared" si="1"/>
        <v>0</v>
      </c>
      <c r="F6" s="10">
        <f t="shared" si="2"/>
        <v>0</v>
      </c>
      <c r="G6" s="10">
        <f t="shared" si="3"/>
        <v>0</v>
      </c>
    </row>
    <row r="7" spans="2:7" x14ac:dyDescent="0.2">
      <c r="B7" s="8"/>
      <c r="C7" s="9"/>
      <c r="D7" s="10">
        <f t="shared" si="0"/>
        <v>0</v>
      </c>
      <c r="E7" s="10">
        <f t="shared" si="1"/>
        <v>0</v>
      </c>
      <c r="F7" s="10">
        <f t="shared" si="2"/>
        <v>0</v>
      </c>
      <c r="G7" s="10">
        <f t="shared" si="3"/>
        <v>0</v>
      </c>
    </row>
    <row r="8" spans="2:7" x14ac:dyDescent="0.2">
      <c r="B8" s="8"/>
      <c r="C8" s="9"/>
      <c r="D8" s="10">
        <f t="shared" si="0"/>
        <v>0</v>
      </c>
      <c r="E8" s="10">
        <f t="shared" si="1"/>
        <v>0</v>
      </c>
      <c r="F8" s="10">
        <f t="shared" si="2"/>
        <v>0</v>
      </c>
      <c r="G8" s="10">
        <f t="shared" si="3"/>
        <v>0</v>
      </c>
    </row>
    <row r="9" spans="2:7" x14ac:dyDescent="0.2">
      <c r="B9" s="8"/>
      <c r="C9" s="9"/>
      <c r="D9" s="10">
        <f t="shared" si="0"/>
        <v>0</v>
      </c>
      <c r="E9" s="10">
        <f t="shared" si="1"/>
        <v>0</v>
      </c>
      <c r="F9" s="10">
        <f t="shared" si="2"/>
        <v>0</v>
      </c>
      <c r="G9" s="10">
        <f t="shared" si="3"/>
        <v>0</v>
      </c>
    </row>
    <row r="10" spans="2:7" x14ac:dyDescent="0.2">
      <c r="B10" s="8"/>
      <c r="C10" s="11"/>
      <c r="D10" s="10">
        <f t="shared" si="0"/>
        <v>0</v>
      </c>
      <c r="E10" s="10">
        <f t="shared" si="1"/>
        <v>0</v>
      </c>
      <c r="F10" s="10">
        <f>INT((D10-E12*360)/30)</f>
        <v>0</v>
      </c>
      <c r="G10" s="10">
        <f>D10-E12*360-F10*30</f>
        <v>0</v>
      </c>
    </row>
    <row r="11" spans="2:7" x14ac:dyDescent="0.2">
      <c r="B11" s="8"/>
      <c r="C11" s="9"/>
      <c r="D11" s="10">
        <f t="shared" si="0"/>
        <v>0</v>
      </c>
      <c r="E11" s="10">
        <f t="shared" si="1"/>
        <v>0</v>
      </c>
      <c r="F11" s="10">
        <f>INT((D11-E13*360)/30)</f>
        <v>0</v>
      </c>
      <c r="G11" s="10">
        <f>D11-E13*360-F11*30</f>
        <v>0</v>
      </c>
    </row>
    <row r="12" spans="2:7" x14ac:dyDescent="0.2">
      <c r="B12" s="10"/>
      <c r="C12" s="12"/>
      <c r="D12" s="10">
        <f t="shared" si="0"/>
        <v>0</v>
      </c>
      <c r="E12" s="10">
        <f>INT(D10/360)</f>
        <v>0</v>
      </c>
      <c r="F12" s="10">
        <f>INT((D12-E14*360)/30)</f>
        <v>0</v>
      </c>
      <c r="G12" s="10">
        <f>D12-E14*360-F12*30</f>
        <v>0</v>
      </c>
    </row>
    <row r="13" spans="2:7" x14ac:dyDescent="0.2">
      <c r="B13" s="10"/>
      <c r="C13" s="12"/>
      <c r="D13" s="10">
        <f t="shared" si="0"/>
        <v>0</v>
      </c>
      <c r="E13" s="10">
        <f>INT(D11/360)</f>
        <v>0</v>
      </c>
      <c r="F13" s="10">
        <f>INT((D13-E15*360)/30)</f>
        <v>0</v>
      </c>
      <c r="G13" s="10">
        <f>D13-E15*360-F13*30</f>
        <v>0</v>
      </c>
    </row>
    <row r="14" spans="2:7" x14ac:dyDescent="0.2">
      <c r="B14" s="10"/>
      <c r="C14" s="12"/>
      <c r="D14" s="10">
        <f t="shared" si="0"/>
        <v>0</v>
      </c>
      <c r="E14" s="10">
        <f>INT(D14/360)</f>
        <v>0</v>
      </c>
      <c r="F14" s="10">
        <f>INT((D14-E14*360)/30)</f>
        <v>0</v>
      </c>
      <c r="G14" s="10">
        <f>D14-E14*360-F14*30</f>
        <v>0</v>
      </c>
    </row>
    <row r="15" spans="2:7" x14ac:dyDescent="0.2">
      <c r="B15" s="10"/>
      <c r="C15" s="12"/>
      <c r="D15" s="10">
        <f t="shared" si="0"/>
        <v>0</v>
      </c>
      <c r="E15" s="10">
        <f>INT(D15/360)</f>
        <v>0</v>
      </c>
      <c r="F15" s="10">
        <f>INT((D15-E15*360)/30)</f>
        <v>0</v>
      </c>
      <c r="G15" s="10">
        <f>D15-E15*360-F15*30</f>
        <v>0</v>
      </c>
    </row>
    <row r="16" spans="2:7" x14ac:dyDescent="0.2">
      <c r="B16" s="10"/>
      <c r="C16" s="12"/>
      <c r="D16" s="10">
        <f t="shared" si="0"/>
        <v>0</v>
      </c>
      <c r="E16" s="10">
        <f>INT(D16/360)</f>
        <v>0</v>
      </c>
      <c r="F16" s="10">
        <f>INT((D16-E16*360)/30)</f>
        <v>0</v>
      </c>
      <c r="G16" s="10">
        <f>D16-E16*360-F16*30</f>
        <v>0</v>
      </c>
    </row>
    <row r="17" spans="2:7" x14ac:dyDescent="0.2">
      <c r="B17" s="10"/>
      <c r="C17" s="12"/>
      <c r="D17" s="10">
        <f t="shared" si="0"/>
        <v>0</v>
      </c>
      <c r="E17" s="10">
        <f>INT(D17/360)</f>
        <v>0</v>
      </c>
      <c r="F17" s="10">
        <f>INT((D17-E17*360)/30)</f>
        <v>0</v>
      </c>
      <c r="G17" s="10">
        <f>D17-E17*360-F17*30</f>
        <v>0</v>
      </c>
    </row>
    <row r="18" spans="2:7" x14ac:dyDescent="0.2">
      <c r="B18" s="10"/>
      <c r="C18" s="12"/>
      <c r="D18" s="10">
        <f t="shared" si="0"/>
        <v>0</v>
      </c>
      <c r="E18" s="10">
        <f>INT(D18/360)</f>
        <v>0</v>
      </c>
      <c r="F18" s="10">
        <f>INT((D18-E18*360)/30)</f>
        <v>0</v>
      </c>
      <c r="G18" s="10">
        <f>D18-E18*360-F18*30</f>
        <v>0</v>
      </c>
    </row>
    <row r="19" spans="2:7" ht="13.5" customHeight="1" thickBot="1" x14ac:dyDescent="0.25">
      <c r="B19" s="13"/>
      <c r="C19" s="14"/>
      <c r="D19" s="13"/>
      <c r="E19" s="13"/>
      <c r="F19" s="13"/>
      <c r="G19" s="13"/>
    </row>
    <row r="20" spans="2:7" s="1" customFormat="1" ht="13.5" customHeight="1" thickTop="1" x14ac:dyDescent="0.2">
      <c r="B20" s="3"/>
      <c r="C20" s="2" t="s">
        <v>8</v>
      </c>
      <c r="D20" s="4">
        <f>SUM(D3:D19)</f>
        <v>0</v>
      </c>
      <c r="E20" s="4">
        <f>INT(D20/360)</f>
        <v>0</v>
      </c>
      <c r="F20" s="4">
        <f>INT((D20-E20*360)/30)</f>
        <v>0</v>
      </c>
      <c r="G20" s="4">
        <f>D20-E20*360-F20*30</f>
        <v>0</v>
      </c>
    </row>
    <row r="21" spans="2:7" x14ac:dyDescent="0.2">
      <c r="C21" s="15"/>
      <c r="D21" s="15" t="str">
        <f>E20&amp;"л"&amp;F20&amp;"м"&amp;G20&amp;"д"</f>
        <v>0л0м0д</v>
      </c>
    </row>
  </sheetData>
  <mergeCells count="2">
    <mergeCell ref="B1:C1"/>
    <mergeCell ref="D1:G1"/>
  </mergeCells>
  <phoneticPr fontId="0" type="noConversion"/>
  <pageMargins left="0.75" right="0.75" top="1" bottom="1" header="0.5" footer="0.5"/>
  <pageSetup paperSize="9" orientation="portrait" horizont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M47" sqref="M47"/>
    </sheetView>
  </sheetViews>
  <sheetFormatPr defaultColWidth="9.140625" defaultRowHeight="12.75" x14ac:dyDescent="0.2"/>
  <cols>
    <col min="1" max="16384" width="9.140625" style="16"/>
  </cols>
  <sheetData/>
  <phoneticPr fontId="0" type="noConversion"/>
  <pageMargins left="0.75" right="0.75" top="1" bottom="1" header="0.5" footer="0.5"/>
  <pageSetup paperSize="9" orientation="portrait" horizont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5" workbookViewId="0">
      <pane xSplit="1" ySplit="1" topLeftCell="B2" activePane="bottomRight" state="frozen"/>
      <selection activeCell="D23" sqref="A1:IV65536"/>
      <selection pane="topRight" activeCell="D23" sqref="A1:IV65536"/>
      <selection pane="bottomLeft" activeCell="D23" sqref="A1:IV65536"/>
      <selection pane="bottomRight" activeCell="Q42" sqref="Q42"/>
    </sheetView>
  </sheetViews>
  <sheetFormatPr defaultColWidth="9.140625" defaultRowHeight="15" customHeight="1" x14ac:dyDescent="0.2"/>
  <cols>
    <col min="1" max="1" width="9.140625" style="18"/>
    <col min="2" max="16384" width="9.140625" style="17"/>
  </cols>
  <sheetData/>
  <phoneticPr fontId="0" type="noConversion"/>
  <printOptions horizontalCentered="1"/>
  <pageMargins left="0" right="0" top="0.59055118110236227" bottom="0" header="0" footer="0"/>
  <pageSetup paperSize="9" scale="79" orientation="portrait" horizontalDpi="240" verticalDpi="144" r:id="rId1"/>
  <colBreaks count="1" manualBreakCount="1">
    <brk id="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"/>
  <sheetViews>
    <sheetView zoomScaleNormal="100" zoomScaleSheetLayoutView="110" workbookViewId="0">
      <pane xSplit="17" ySplit="1" topLeftCell="AH2" activePane="bottomRight" state="frozen"/>
      <selection pane="topRight" activeCell="R1" sqref="R1"/>
      <selection pane="bottomLeft" activeCell="A9" sqref="A9"/>
      <selection pane="bottomRight" activeCell="J22" sqref="J22"/>
    </sheetView>
  </sheetViews>
  <sheetFormatPr defaultColWidth="9.140625" defaultRowHeight="12" customHeight="1" x14ac:dyDescent="0.2"/>
  <cols>
    <col min="1" max="1" width="9.140625" style="20"/>
    <col min="2" max="3" width="9.140625" style="19"/>
    <col min="4" max="4" width="9.140625" style="21"/>
    <col min="5" max="5" width="9.140625" style="22"/>
    <col min="6" max="6" width="9.140625" style="19"/>
    <col min="7" max="7" width="9.140625" style="22"/>
    <col min="8" max="8" width="9.140625" style="19"/>
    <col min="9" max="9" width="9.140625" style="23"/>
    <col min="10" max="10" width="9.140625" style="21"/>
    <col min="11" max="11" width="9.140625" style="23"/>
    <col min="12" max="21" width="9.140625" style="19"/>
    <col min="22" max="22" width="9.140625" style="24"/>
    <col min="23" max="23" width="9.140625" style="25"/>
    <col min="24" max="27" width="9.140625" style="19"/>
    <col min="28" max="34" width="9.140625" style="20"/>
    <col min="35" max="16384" width="9.140625" style="19"/>
  </cols>
  <sheetData/>
  <phoneticPr fontId="0" type="noConversion"/>
  <printOptions horizontalCentered="1"/>
  <pageMargins left="0" right="0" top="0.39370078740157483" bottom="7.874015748031496E-2" header="0" footer="0"/>
  <pageSetup paperSize="9" scale="69" orientation="portrait" blackAndWhite="1" r:id="rId1"/>
  <colBreaks count="2" manualBreakCount="2">
    <brk id="11" max="1048575" man="1"/>
    <brk id="2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100"/>
  <sheetViews>
    <sheetView topLeftCell="C20" zoomScaleNormal="100" workbookViewId="0">
      <selection activeCell="K72" sqref="K72"/>
    </sheetView>
  </sheetViews>
  <sheetFormatPr defaultRowHeight="12.75" x14ac:dyDescent="0.2"/>
  <cols>
    <col min="5" max="11" width="9.28515625" bestFit="1" customWidth="1"/>
    <col min="12" max="12" width="11.140625" customWidth="1"/>
    <col min="13" max="13" width="12" customWidth="1"/>
    <col min="16" max="16" width="12.140625" customWidth="1"/>
    <col min="17" max="17" width="9.28515625" bestFit="1" customWidth="1"/>
    <col min="18" max="18" width="9.42578125" bestFit="1" customWidth="1"/>
    <col min="19" max="20" width="9.28515625" bestFit="1" customWidth="1"/>
  </cols>
  <sheetData>
    <row r="1" spans="3:21" x14ac:dyDescent="0.2"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107" t="s">
        <v>9</v>
      </c>
      <c r="T1" s="107"/>
      <c r="U1" s="28"/>
    </row>
    <row r="2" spans="3:21" x14ac:dyDescent="0.2"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108" t="s">
        <v>10</v>
      </c>
      <c r="T2" s="108"/>
      <c r="U2" s="28"/>
    </row>
    <row r="3" spans="3:21" x14ac:dyDescent="0.2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108" t="s">
        <v>11</v>
      </c>
      <c r="T3" s="108"/>
      <c r="U3" s="28"/>
    </row>
    <row r="4" spans="3:21" x14ac:dyDescent="0.2"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</row>
    <row r="5" spans="3:21" x14ac:dyDescent="0.2">
      <c r="C5" s="109" t="s">
        <v>12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28"/>
    </row>
    <row r="6" spans="3:21" x14ac:dyDescent="0.2">
      <c r="C6" s="28"/>
      <c r="D6" s="28"/>
      <c r="E6" s="28"/>
      <c r="F6" s="28"/>
      <c r="G6" s="28"/>
      <c r="H6" s="28"/>
      <c r="I6" s="109" t="s">
        <v>13</v>
      </c>
      <c r="J6" s="109"/>
      <c r="K6" s="63"/>
      <c r="L6" s="76" t="s">
        <v>14</v>
      </c>
      <c r="M6" s="76"/>
      <c r="N6" s="28"/>
      <c r="O6" s="28"/>
      <c r="P6" s="28"/>
      <c r="Q6" s="28"/>
      <c r="R6" s="28"/>
      <c r="S6" s="28"/>
      <c r="T6" s="28"/>
      <c r="U6" s="28"/>
    </row>
    <row r="7" spans="3:21" x14ac:dyDescent="0.2">
      <c r="C7" s="28"/>
      <c r="D7" s="28"/>
      <c r="E7" s="28"/>
      <c r="F7" s="28"/>
      <c r="G7" s="28"/>
      <c r="H7" s="28"/>
      <c r="I7" s="64" t="s">
        <v>15</v>
      </c>
      <c r="J7" s="110" t="s">
        <v>16</v>
      </c>
      <c r="K7" s="110"/>
      <c r="L7" s="110"/>
      <c r="M7" s="110"/>
      <c r="N7" s="110"/>
      <c r="O7" s="28"/>
      <c r="P7" s="28"/>
      <c r="Q7" s="28"/>
      <c r="R7" s="28"/>
      <c r="S7" s="28"/>
      <c r="T7" s="28"/>
      <c r="U7" s="28"/>
    </row>
    <row r="8" spans="3:21" x14ac:dyDescent="0.2"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</row>
    <row r="9" spans="3:21" x14ac:dyDescent="0.2"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9" t="s">
        <v>17</v>
      </c>
      <c r="U9" s="28"/>
    </row>
    <row r="10" spans="3:21" x14ac:dyDescent="0.2">
      <c r="C10" s="29" t="s">
        <v>18</v>
      </c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30" t="s">
        <v>19</v>
      </c>
      <c r="U10" s="28"/>
    </row>
    <row r="11" spans="3:21" x14ac:dyDescent="0.2">
      <c r="C11" s="29" t="s">
        <v>20</v>
      </c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30"/>
      <c r="U11" s="28"/>
    </row>
    <row r="12" spans="3:21" x14ac:dyDescent="0.2">
      <c r="C12" s="29" t="s">
        <v>21</v>
      </c>
      <c r="D12" s="76" t="s">
        <v>92</v>
      </c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30"/>
      <c r="U12" s="28"/>
    </row>
    <row r="13" spans="3:21" x14ac:dyDescent="0.2">
      <c r="C13" s="29" t="s">
        <v>22</v>
      </c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30"/>
      <c r="U13" s="28"/>
    </row>
    <row r="14" spans="3:21" x14ac:dyDescent="0.2">
      <c r="C14" s="29" t="s">
        <v>23</v>
      </c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30"/>
      <c r="U14" s="28"/>
    </row>
    <row r="15" spans="3:21" x14ac:dyDescent="0.2"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</row>
    <row r="16" spans="3:21" x14ac:dyDescent="0.2"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</row>
    <row r="17" spans="3:21" x14ac:dyDescent="0.2">
      <c r="C17" s="87" t="s">
        <v>24</v>
      </c>
      <c r="D17" s="87"/>
      <c r="E17" s="87" t="s">
        <v>25</v>
      </c>
      <c r="F17" s="87" t="s">
        <v>26</v>
      </c>
      <c r="G17" s="87" t="s">
        <v>27</v>
      </c>
      <c r="H17" s="87" t="s">
        <v>28</v>
      </c>
      <c r="I17" s="87" t="s">
        <v>29</v>
      </c>
      <c r="J17" s="94" t="s">
        <v>30</v>
      </c>
      <c r="K17" s="87" t="s">
        <v>31</v>
      </c>
      <c r="L17" s="94" t="s">
        <v>32</v>
      </c>
      <c r="M17" s="94" t="s">
        <v>33</v>
      </c>
      <c r="N17" s="94" t="s">
        <v>34</v>
      </c>
      <c r="O17" s="94"/>
      <c r="P17" s="94" t="s">
        <v>35</v>
      </c>
      <c r="Q17" s="101" t="s">
        <v>36</v>
      </c>
      <c r="R17" s="101"/>
      <c r="S17" s="102" t="s">
        <v>37</v>
      </c>
      <c r="T17" s="102"/>
      <c r="U17" s="28"/>
    </row>
    <row r="18" spans="3:21" x14ac:dyDescent="0.2">
      <c r="C18" s="88"/>
      <c r="D18" s="89"/>
      <c r="E18" s="92"/>
      <c r="F18" s="92"/>
      <c r="G18" s="92"/>
      <c r="H18" s="92"/>
      <c r="I18" s="92"/>
      <c r="J18" s="95"/>
      <c r="K18" s="92"/>
      <c r="L18" s="95"/>
      <c r="M18" s="95"/>
      <c r="N18" s="97"/>
      <c r="O18" s="98"/>
      <c r="P18" s="95"/>
      <c r="Q18" s="87" t="s">
        <v>38</v>
      </c>
      <c r="R18" s="87" t="s">
        <v>39</v>
      </c>
      <c r="S18" s="87" t="s">
        <v>38</v>
      </c>
      <c r="T18" s="87" t="s">
        <v>39</v>
      </c>
      <c r="U18" s="28"/>
    </row>
    <row r="19" spans="3:21" x14ac:dyDescent="0.2">
      <c r="C19" s="90"/>
      <c r="D19" s="91"/>
      <c r="E19" s="93"/>
      <c r="F19" s="93"/>
      <c r="G19" s="93"/>
      <c r="H19" s="93"/>
      <c r="I19" s="93"/>
      <c r="J19" s="96"/>
      <c r="K19" s="93"/>
      <c r="L19" s="96"/>
      <c r="M19" s="96"/>
      <c r="N19" s="99"/>
      <c r="O19" s="100"/>
      <c r="P19" s="96"/>
      <c r="Q19" s="93"/>
      <c r="R19" s="93"/>
      <c r="S19" s="93"/>
      <c r="T19" s="93"/>
      <c r="U19" s="28"/>
    </row>
    <row r="20" spans="3:21" x14ac:dyDescent="0.2">
      <c r="C20" s="103">
        <v>1</v>
      </c>
      <c r="D20" s="103"/>
      <c r="E20" s="103">
        <v>2</v>
      </c>
      <c r="F20" s="103">
        <v>3</v>
      </c>
      <c r="G20" s="103">
        <v>4</v>
      </c>
      <c r="H20" s="103">
        <v>5</v>
      </c>
      <c r="I20" s="103">
        <v>6</v>
      </c>
      <c r="J20" s="103">
        <v>7</v>
      </c>
      <c r="K20" s="103">
        <v>8</v>
      </c>
      <c r="L20" s="103">
        <v>9</v>
      </c>
      <c r="M20" s="103">
        <v>10</v>
      </c>
      <c r="N20" s="103">
        <v>11</v>
      </c>
      <c r="O20" s="103"/>
      <c r="P20" s="103">
        <v>12</v>
      </c>
      <c r="Q20" s="31">
        <v>13</v>
      </c>
      <c r="R20" s="31">
        <v>14</v>
      </c>
      <c r="S20" s="111">
        <v>15</v>
      </c>
      <c r="T20" s="103">
        <v>16</v>
      </c>
      <c r="U20" s="28"/>
    </row>
    <row r="21" spans="3:21" x14ac:dyDescent="0.2">
      <c r="C21" s="104"/>
      <c r="D21" s="105"/>
      <c r="E21" s="106"/>
      <c r="F21" s="106"/>
      <c r="G21" s="106"/>
      <c r="H21" s="106"/>
      <c r="I21" s="106"/>
      <c r="J21" s="106"/>
      <c r="K21" s="106"/>
      <c r="L21" s="106"/>
      <c r="M21" s="106"/>
      <c r="N21" s="104"/>
      <c r="O21" s="105"/>
      <c r="P21" s="106"/>
      <c r="Q21" s="32">
        <v>13</v>
      </c>
      <c r="R21" s="33">
        <v>14</v>
      </c>
      <c r="S21" s="112"/>
      <c r="T21" s="106"/>
      <c r="U21" s="28"/>
    </row>
    <row r="22" spans="3:21" x14ac:dyDescent="0.2">
      <c r="C22" s="78" t="s">
        <v>40</v>
      </c>
      <c r="D22" s="78"/>
      <c r="E22" s="34">
        <v>1</v>
      </c>
      <c r="F22" s="35"/>
      <c r="G22" s="35"/>
      <c r="H22" s="35"/>
      <c r="I22" s="35"/>
      <c r="J22" s="67"/>
      <c r="K22" s="35"/>
      <c r="L22" s="68">
        <v>2239700</v>
      </c>
      <c r="M22" s="68">
        <v>3103500</v>
      </c>
      <c r="N22" s="86">
        <v>2975529.07</v>
      </c>
      <c r="O22" s="86"/>
      <c r="P22" s="68">
        <v>2835488.66</v>
      </c>
      <c r="Q22" s="70"/>
      <c r="R22" s="70"/>
      <c r="S22" s="70"/>
      <c r="T22" s="70"/>
      <c r="U22" s="28"/>
    </row>
    <row r="23" spans="3:21" x14ac:dyDescent="0.2">
      <c r="C23" s="85" t="s">
        <v>41</v>
      </c>
      <c r="D23" s="85"/>
      <c r="E23" s="69"/>
      <c r="F23" s="69"/>
      <c r="G23" s="69"/>
      <c r="H23" s="69"/>
      <c r="I23" s="69"/>
      <c r="J23" s="69"/>
      <c r="K23" s="69"/>
      <c r="L23" s="69"/>
      <c r="M23" s="69"/>
      <c r="N23" s="85"/>
      <c r="O23" s="85"/>
      <c r="P23" s="69"/>
      <c r="Q23" s="69"/>
      <c r="R23" s="69"/>
      <c r="S23" s="69"/>
      <c r="T23" s="69"/>
      <c r="U23" s="28"/>
    </row>
    <row r="24" spans="3:21" x14ac:dyDescent="0.2">
      <c r="C24" s="82" t="s">
        <v>93</v>
      </c>
      <c r="D24" s="82"/>
      <c r="E24" s="69"/>
      <c r="F24" s="69"/>
      <c r="G24" s="69"/>
      <c r="H24" s="36">
        <v>300</v>
      </c>
      <c r="I24" s="36">
        <v>1000</v>
      </c>
      <c r="J24" s="69"/>
      <c r="K24" s="37">
        <v>149200</v>
      </c>
      <c r="L24" s="66"/>
      <c r="M24" s="66"/>
      <c r="N24" s="83"/>
      <c r="O24" s="83"/>
      <c r="P24" s="65">
        <v>19490</v>
      </c>
      <c r="Q24" s="66"/>
      <c r="R24" s="66"/>
      <c r="S24" s="66"/>
      <c r="T24" s="66"/>
      <c r="U24" s="28"/>
    </row>
    <row r="25" spans="3:21" x14ac:dyDescent="0.2">
      <c r="C25" s="82" t="s">
        <v>42</v>
      </c>
      <c r="D25" s="82"/>
      <c r="E25" s="69"/>
      <c r="F25" s="69"/>
      <c r="G25" s="69"/>
      <c r="H25" s="36">
        <v>100</v>
      </c>
      <c r="I25" s="36">
        <v>1000</v>
      </c>
      <c r="J25" s="69"/>
      <c r="K25" s="37">
        <v>149800</v>
      </c>
      <c r="L25" s="65">
        <v>2239700</v>
      </c>
      <c r="M25" s="65">
        <v>2943800</v>
      </c>
      <c r="N25" s="84">
        <v>2815998.66</v>
      </c>
      <c r="O25" s="84"/>
      <c r="P25" s="65">
        <v>2815998.66</v>
      </c>
      <c r="Q25" s="66"/>
      <c r="R25" s="66"/>
      <c r="S25" s="66"/>
      <c r="T25" s="66"/>
      <c r="U25" s="28"/>
    </row>
    <row r="26" spans="3:21" x14ac:dyDescent="0.2">
      <c r="C26" s="82" t="s">
        <v>42</v>
      </c>
      <c r="D26" s="82"/>
      <c r="E26" s="69"/>
      <c r="F26" s="69"/>
      <c r="G26" s="69"/>
      <c r="H26" s="36">
        <v>410</v>
      </c>
      <c r="I26" s="36">
        <v>1000</v>
      </c>
      <c r="J26" s="69"/>
      <c r="K26" s="37">
        <v>149800</v>
      </c>
      <c r="L26" s="66"/>
      <c r="M26" s="65">
        <v>159700</v>
      </c>
      <c r="N26" s="84">
        <v>159530.41</v>
      </c>
      <c r="O26" s="84"/>
      <c r="P26" s="66"/>
      <c r="Q26" s="66"/>
      <c r="R26" s="66"/>
      <c r="S26" s="66"/>
      <c r="T26" s="66"/>
      <c r="U26" s="28"/>
    </row>
    <row r="27" spans="3:21" x14ac:dyDescent="0.2">
      <c r="C27" s="78" t="s">
        <v>43</v>
      </c>
      <c r="D27" s="78"/>
      <c r="E27" s="34">
        <v>2</v>
      </c>
      <c r="F27" s="35"/>
      <c r="G27" s="35"/>
      <c r="H27" s="35"/>
      <c r="I27" s="35"/>
      <c r="J27" s="67"/>
      <c r="K27" s="35"/>
      <c r="L27" s="68">
        <v>2223700</v>
      </c>
      <c r="M27" s="68">
        <v>3084430</v>
      </c>
      <c r="N27" s="86">
        <v>2956463.44</v>
      </c>
      <c r="O27" s="86"/>
      <c r="P27" s="68">
        <v>2999311.62</v>
      </c>
      <c r="Q27" s="68">
        <v>14028.3</v>
      </c>
      <c r="R27" s="68">
        <v>231198.19</v>
      </c>
      <c r="S27" s="70"/>
      <c r="T27" s="70"/>
      <c r="U27" s="28"/>
    </row>
    <row r="28" spans="3:21" x14ac:dyDescent="0.2">
      <c r="C28" s="85" t="s">
        <v>41</v>
      </c>
      <c r="D28" s="85"/>
      <c r="E28" s="69"/>
      <c r="F28" s="69"/>
      <c r="G28" s="69"/>
      <c r="H28" s="69"/>
      <c r="I28" s="69"/>
      <c r="J28" s="69"/>
      <c r="K28" s="69"/>
      <c r="L28" s="69"/>
      <c r="M28" s="69"/>
      <c r="N28" s="85"/>
      <c r="O28" s="85"/>
      <c r="P28" s="69"/>
      <c r="Q28" s="69"/>
      <c r="R28" s="69"/>
      <c r="S28" s="69"/>
      <c r="T28" s="69"/>
      <c r="U28" s="28"/>
    </row>
    <row r="29" spans="3:21" x14ac:dyDescent="0.2">
      <c r="C29" s="82" t="s">
        <v>44</v>
      </c>
      <c r="D29" s="82"/>
      <c r="E29" s="69"/>
      <c r="F29" s="36">
        <v>8804</v>
      </c>
      <c r="G29" s="38">
        <v>201</v>
      </c>
      <c r="H29" s="36">
        <v>300</v>
      </c>
      <c r="I29" s="69"/>
      <c r="J29" s="69"/>
      <c r="K29" s="37">
        <v>211110</v>
      </c>
      <c r="L29" s="66"/>
      <c r="M29" s="66"/>
      <c r="N29" s="83"/>
      <c r="O29" s="83"/>
      <c r="P29" s="65">
        <v>1564739.91</v>
      </c>
      <c r="Q29" s="66"/>
      <c r="R29" s="66"/>
      <c r="S29" s="66"/>
      <c r="T29" s="66"/>
      <c r="U29" s="28"/>
    </row>
    <row r="30" spans="3:21" x14ac:dyDescent="0.2">
      <c r="C30" s="82" t="s">
        <v>44</v>
      </c>
      <c r="D30" s="82"/>
      <c r="E30" s="69"/>
      <c r="F30" s="36">
        <v>8804</v>
      </c>
      <c r="G30" s="38">
        <v>201</v>
      </c>
      <c r="H30" s="36">
        <v>410</v>
      </c>
      <c r="I30" s="69"/>
      <c r="J30" s="69"/>
      <c r="K30" s="37">
        <v>211110</v>
      </c>
      <c r="L30" s="66"/>
      <c r="M30" s="66"/>
      <c r="N30" s="83"/>
      <c r="O30" s="83"/>
      <c r="P30" s="65">
        <v>111806.14</v>
      </c>
      <c r="Q30" s="66"/>
      <c r="R30" s="66"/>
      <c r="S30" s="66"/>
      <c r="T30" s="66"/>
      <c r="U30" s="28"/>
    </row>
    <row r="31" spans="3:21" x14ac:dyDescent="0.2">
      <c r="C31" s="82" t="s">
        <v>45</v>
      </c>
      <c r="D31" s="82"/>
      <c r="E31" s="69"/>
      <c r="F31" s="36">
        <v>8804</v>
      </c>
      <c r="G31" s="38">
        <v>201</v>
      </c>
      <c r="H31" s="36">
        <v>300</v>
      </c>
      <c r="I31" s="69"/>
      <c r="J31" s="69"/>
      <c r="K31" s="37">
        <v>211120</v>
      </c>
      <c r="L31" s="66"/>
      <c r="M31" s="66"/>
      <c r="N31" s="83"/>
      <c r="O31" s="83"/>
      <c r="P31" s="65">
        <v>270165.59999999998</v>
      </c>
      <c r="Q31" s="66"/>
      <c r="R31" s="66"/>
      <c r="S31" s="66"/>
      <c r="T31" s="66"/>
      <c r="U31" s="28"/>
    </row>
    <row r="32" spans="3:21" x14ac:dyDescent="0.2">
      <c r="C32" s="82" t="s">
        <v>45</v>
      </c>
      <c r="D32" s="82"/>
      <c r="E32" s="69"/>
      <c r="F32" s="36">
        <v>8804</v>
      </c>
      <c r="G32" s="38">
        <v>201</v>
      </c>
      <c r="H32" s="36">
        <v>410</v>
      </c>
      <c r="I32" s="69"/>
      <c r="J32" s="69"/>
      <c r="K32" s="37">
        <v>211120</v>
      </c>
      <c r="L32" s="66"/>
      <c r="M32" s="66"/>
      <c r="N32" s="83"/>
      <c r="O32" s="83"/>
      <c r="P32" s="65">
        <v>13246.61</v>
      </c>
      <c r="Q32" s="66"/>
      <c r="R32" s="66"/>
      <c r="S32" s="66"/>
      <c r="T32" s="66"/>
      <c r="U32" s="28"/>
    </row>
    <row r="33" spans="3:21" x14ac:dyDescent="0.2">
      <c r="C33" s="82" t="s">
        <v>46</v>
      </c>
      <c r="D33" s="82"/>
      <c r="E33" s="69"/>
      <c r="F33" s="36">
        <v>8804</v>
      </c>
      <c r="G33" s="38">
        <v>201</v>
      </c>
      <c r="H33" s="36">
        <v>300</v>
      </c>
      <c r="I33" s="69"/>
      <c r="J33" s="69"/>
      <c r="K33" s="37">
        <v>211140</v>
      </c>
      <c r="L33" s="66"/>
      <c r="M33" s="66"/>
      <c r="N33" s="83"/>
      <c r="O33" s="83"/>
      <c r="P33" s="65">
        <v>54562.75</v>
      </c>
      <c r="Q33" s="66"/>
      <c r="R33" s="66"/>
      <c r="S33" s="66"/>
      <c r="T33" s="66"/>
      <c r="U33" s="28"/>
    </row>
    <row r="34" spans="3:21" x14ac:dyDescent="0.2">
      <c r="C34" s="82" t="s">
        <v>46</v>
      </c>
      <c r="D34" s="82"/>
      <c r="E34" s="69"/>
      <c r="F34" s="36">
        <v>8804</v>
      </c>
      <c r="G34" s="38">
        <v>201</v>
      </c>
      <c r="H34" s="36">
        <v>410</v>
      </c>
      <c r="I34" s="69"/>
      <c r="J34" s="69"/>
      <c r="K34" s="37">
        <v>211140</v>
      </c>
      <c r="L34" s="66"/>
      <c r="M34" s="66"/>
      <c r="N34" s="83"/>
      <c r="O34" s="83"/>
      <c r="P34" s="65">
        <v>93.93</v>
      </c>
      <c r="Q34" s="66"/>
      <c r="R34" s="66"/>
      <c r="S34" s="66"/>
      <c r="T34" s="66"/>
      <c r="U34" s="28"/>
    </row>
    <row r="35" spans="3:21" x14ac:dyDescent="0.2">
      <c r="C35" s="82" t="s">
        <v>47</v>
      </c>
      <c r="D35" s="82"/>
      <c r="E35" s="69"/>
      <c r="F35" s="36">
        <v>8804</v>
      </c>
      <c r="G35" s="38">
        <v>201</v>
      </c>
      <c r="H35" s="36">
        <v>300</v>
      </c>
      <c r="I35" s="69"/>
      <c r="J35" s="69"/>
      <c r="K35" s="37">
        <v>211180</v>
      </c>
      <c r="L35" s="65">
        <v>1411000</v>
      </c>
      <c r="M35" s="65">
        <v>1929200</v>
      </c>
      <c r="N35" s="84">
        <v>1871479.44</v>
      </c>
      <c r="O35" s="84"/>
      <c r="P35" s="66"/>
      <c r="Q35" s="66"/>
      <c r="R35" s="65">
        <v>182445.22</v>
      </c>
      <c r="S35" s="66"/>
      <c r="T35" s="66"/>
      <c r="U35" s="28"/>
    </row>
    <row r="36" spans="3:21" x14ac:dyDescent="0.2">
      <c r="C36" s="82" t="s">
        <v>47</v>
      </c>
      <c r="D36" s="82"/>
      <c r="E36" s="69"/>
      <c r="F36" s="36">
        <v>8804</v>
      </c>
      <c r="G36" s="38">
        <v>201</v>
      </c>
      <c r="H36" s="36">
        <v>410</v>
      </c>
      <c r="I36" s="69"/>
      <c r="J36" s="69"/>
      <c r="K36" s="37">
        <v>211180</v>
      </c>
      <c r="L36" s="66"/>
      <c r="M36" s="65">
        <v>125300</v>
      </c>
      <c r="N36" s="84">
        <v>125146.68</v>
      </c>
      <c r="O36" s="84"/>
      <c r="P36" s="66"/>
      <c r="Q36" s="66"/>
      <c r="R36" s="66"/>
      <c r="S36" s="66"/>
      <c r="T36" s="66"/>
      <c r="U36" s="28"/>
    </row>
    <row r="37" spans="3:21" x14ac:dyDescent="0.2">
      <c r="C37" s="82" t="s">
        <v>48</v>
      </c>
      <c r="D37" s="82"/>
      <c r="E37" s="69"/>
      <c r="F37" s="36">
        <v>8804</v>
      </c>
      <c r="G37" s="38">
        <v>201</v>
      </c>
      <c r="H37" s="36">
        <v>300</v>
      </c>
      <c r="I37" s="69"/>
      <c r="J37" s="69"/>
      <c r="K37" s="37">
        <v>212100</v>
      </c>
      <c r="L37" s="65">
        <v>317900</v>
      </c>
      <c r="M37" s="65">
        <v>443100</v>
      </c>
      <c r="N37" s="84">
        <v>430440.27</v>
      </c>
      <c r="O37" s="84"/>
      <c r="P37" s="65">
        <v>434577.71</v>
      </c>
      <c r="Q37" s="66"/>
      <c r="R37" s="65">
        <v>41962.41</v>
      </c>
      <c r="S37" s="66"/>
      <c r="T37" s="66"/>
      <c r="U37" s="28"/>
    </row>
    <row r="38" spans="3:21" x14ac:dyDescent="0.2">
      <c r="C38" s="82" t="s">
        <v>48</v>
      </c>
      <c r="D38" s="82"/>
      <c r="E38" s="69"/>
      <c r="F38" s="36">
        <v>8804</v>
      </c>
      <c r="G38" s="38">
        <v>201</v>
      </c>
      <c r="H38" s="36">
        <v>410</v>
      </c>
      <c r="I38" s="69"/>
      <c r="J38" s="69"/>
      <c r="K38" s="37">
        <v>212100</v>
      </c>
      <c r="L38" s="66"/>
      <c r="M38" s="65">
        <v>28800</v>
      </c>
      <c r="N38" s="84">
        <v>28783.73</v>
      </c>
      <c r="O38" s="84"/>
      <c r="P38" s="65">
        <v>28783.73</v>
      </c>
      <c r="Q38" s="66"/>
      <c r="R38" s="66"/>
      <c r="S38" s="66"/>
      <c r="T38" s="66"/>
      <c r="U38" s="28"/>
    </row>
    <row r="39" spans="3:21" x14ac:dyDescent="0.2">
      <c r="C39" s="82" t="s">
        <v>49</v>
      </c>
      <c r="D39" s="82"/>
      <c r="E39" s="69"/>
      <c r="F39" s="36">
        <v>8804</v>
      </c>
      <c r="G39" s="38">
        <v>201</v>
      </c>
      <c r="H39" s="36">
        <v>300</v>
      </c>
      <c r="I39" s="69"/>
      <c r="J39" s="69"/>
      <c r="K39" s="37">
        <v>212210</v>
      </c>
      <c r="L39" s="65">
        <v>63000</v>
      </c>
      <c r="M39" s="65">
        <v>86700</v>
      </c>
      <c r="N39" s="84">
        <v>84248.17</v>
      </c>
      <c r="O39" s="84"/>
      <c r="P39" s="65">
        <v>84216.56</v>
      </c>
      <c r="Q39" s="66"/>
      <c r="R39" s="66"/>
      <c r="S39" s="66"/>
      <c r="T39" s="66"/>
      <c r="U39" s="28"/>
    </row>
    <row r="40" spans="3:21" x14ac:dyDescent="0.2">
      <c r="C40" s="82" t="s">
        <v>49</v>
      </c>
      <c r="D40" s="82"/>
      <c r="E40" s="69"/>
      <c r="F40" s="36">
        <v>8804</v>
      </c>
      <c r="G40" s="38">
        <v>201</v>
      </c>
      <c r="H40" s="36">
        <v>410</v>
      </c>
      <c r="I40" s="69"/>
      <c r="J40" s="69"/>
      <c r="K40" s="37">
        <v>212210</v>
      </c>
      <c r="L40" s="66"/>
      <c r="M40" s="65">
        <v>5600</v>
      </c>
      <c r="N40" s="84">
        <v>5600</v>
      </c>
      <c r="O40" s="84"/>
      <c r="P40" s="65">
        <v>5631.61</v>
      </c>
      <c r="Q40" s="66"/>
      <c r="R40" s="66"/>
      <c r="S40" s="66"/>
      <c r="T40" s="66"/>
      <c r="U40" s="28"/>
    </row>
    <row r="41" spans="3:21" x14ac:dyDescent="0.2">
      <c r="C41" s="82" t="s">
        <v>50</v>
      </c>
      <c r="D41" s="82"/>
      <c r="E41" s="69"/>
      <c r="F41" s="36">
        <v>8804</v>
      </c>
      <c r="G41" s="38">
        <v>201</v>
      </c>
      <c r="H41" s="36">
        <v>300</v>
      </c>
      <c r="I41" s="69"/>
      <c r="J41" s="69"/>
      <c r="K41" s="37">
        <v>221150</v>
      </c>
      <c r="L41" s="66"/>
      <c r="M41" s="66"/>
      <c r="N41" s="83"/>
      <c r="O41" s="83"/>
      <c r="P41" s="65">
        <v>1218.01</v>
      </c>
      <c r="Q41" s="66"/>
      <c r="R41" s="66"/>
      <c r="S41" s="66"/>
      <c r="T41" s="66"/>
      <c r="U41" s="28"/>
    </row>
    <row r="42" spans="3:21" x14ac:dyDescent="0.2">
      <c r="C42" s="82" t="s">
        <v>51</v>
      </c>
      <c r="D42" s="82"/>
      <c r="E42" s="69"/>
      <c r="F42" s="36">
        <v>8804</v>
      </c>
      <c r="G42" s="38">
        <v>201</v>
      </c>
      <c r="H42" s="36">
        <v>300</v>
      </c>
      <c r="I42" s="69"/>
      <c r="J42" s="69"/>
      <c r="K42" s="37">
        <v>221160</v>
      </c>
      <c r="L42" s="66"/>
      <c r="M42" s="66"/>
      <c r="N42" s="83"/>
      <c r="O42" s="83"/>
      <c r="P42" s="65">
        <v>3106.39</v>
      </c>
      <c r="Q42" s="66"/>
      <c r="R42" s="66"/>
      <c r="S42" s="66"/>
      <c r="T42" s="66"/>
      <c r="U42" s="28"/>
    </row>
    <row r="43" spans="3:21" x14ac:dyDescent="0.2">
      <c r="C43" s="82" t="s">
        <v>94</v>
      </c>
      <c r="D43" s="82"/>
      <c r="E43" s="69"/>
      <c r="F43" s="36">
        <v>8804</v>
      </c>
      <c r="G43" s="38">
        <v>201</v>
      </c>
      <c r="H43" s="36">
        <v>300</v>
      </c>
      <c r="I43" s="69"/>
      <c r="J43" s="69"/>
      <c r="K43" s="37">
        <v>221180</v>
      </c>
      <c r="L43" s="66"/>
      <c r="M43" s="66"/>
      <c r="N43" s="83"/>
      <c r="O43" s="83"/>
      <c r="P43" s="65">
        <v>392.75</v>
      </c>
      <c r="Q43" s="66"/>
      <c r="R43" s="66"/>
      <c r="S43" s="66"/>
      <c r="T43" s="66"/>
      <c r="U43" s="28"/>
    </row>
    <row r="44" spans="3:21" x14ac:dyDescent="0.2">
      <c r="C44" s="82" t="s">
        <v>95</v>
      </c>
      <c r="D44" s="82"/>
      <c r="E44" s="69"/>
      <c r="F44" s="36">
        <v>8804</v>
      </c>
      <c r="G44" s="38">
        <v>201</v>
      </c>
      <c r="H44" s="36">
        <v>300</v>
      </c>
      <c r="I44" s="69"/>
      <c r="J44" s="69"/>
      <c r="K44" s="37">
        <v>221190</v>
      </c>
      <c r="L44" s="66"/>
      <c r="M44" s="66"/>
      <c r="N44" s="83"/>
      <c r="O44" s="83"/>
      <c r="P44" s="65">
        <v>295.60000000000002</v>
      </c>
      <c r="Q44" s="66"/>
      <c r="R44" s="66"/>
      <c r="S44" s="66"/>
      <c r="T44" s="66"/>
      <c r="U44" s="28"/>
    </row>
    <row r="45" spans="3:21" x14ac:dyDescent="0.2">
      <c r="C45" s="82" t="s">
        <v>52</v>
      </c>
      <c r="D45" s="82"/>
      <c r="E45" s="69"/>
      <c r="F45" s="36">
        <v>8804</v>
      </c>
      <c r="G45" s="38">
        <v>201</v>
      </c>
      <c r="H45" s="36">
        <v>300</v>
      </c>
      <c r="I45" s="69"/>
      <c r="J45" s="69"/>
      <c r="K45" s="37">
        <v>222110</v>
      </c>
      <c r="L45" s="65">
        <v>33000</v>
      </c>
      <c r="M45" s="65">
        <v>33000</v>
      </c>
      <c r="N45" s="84">
        <v>33000</v>
      </c>
      <c r="O45" s="84"/>
      <c r="P45" s="65">
        <v>19219.439999999999</v>
      </c>
      <c r="Q45" s="65">
        <v>13780.56</v>
      </c>
      <c r="R45" s="66"/>
      <c r="S45" s="66"/>
      <c r="T45" s="66"/>
      <c r="U45" s="28"/>
    </row>
    <row r="46" spans="3:21" x14ac:dyDescent="0.2">
      <c r="C46" s="82" t="s">
        <v>88</v>
      </c>
      <c r="D46" s="82"/>
      <c r="E46" s="69"/>
      <c r="F46" s="36">
        <v>8804</v>
      </c>
      <c r="G46" s="38">
        <v>201</v>
      </c>
      <c r="H46" s="36">
        <v>300</v>
      </c>
      <c r="I46" s="69"/>
      <c r="J46" s="69"/>
      <c r="K46" s="37">
        <v>222120</v>
      </c>
      <c r="L46" s="65">
        <v>75000</v>
      </c>
      <c r="M46" s="65">
        <v>75000</v>
      </c>
      <c r="N46" s="84">
        <v>58861.02</v>
      </c>
      <c r="O46" s="84"/>
      <c r="P46" s="65">
        <v>58861.02</v>
      </c>
      <c r="Q46" s="66"/>
      <c r="R46" s="66"/>
      <c r="S46" s="66"/>
      <c r="T46" s="66"/>
      <c r="U46" s="28"/>
    </row>
    <row r="47" spans="3:21" x14ac:dyDescent="0.2">
      <c r="C47" s="82" t="s">
        <v>53</v>
      </c>
      <c r="D47" s="82"/>
      <c r="E47" s="69"/>
      <c r="F47" s="36">
        <v>8804</v>
      </c>
      <c r="G47" s="38">
        <v>201</v>
      </c>
      <c r="H47" s="36">
        <v>300</v>
      </c>
      <c r="I47" s="69"/>
      <c r="J47" s="69"/>
      <c r="K47" s="37">
        <v>222140</v>
      </c>
      <c r="L47" s="65">
        <v>10000</v>
      </c>
      <c r="M47" s="65">
        <v>10000</v>
      </c>
      <c r="N47" s="84">
        <v>9686.16</v>
      </c>
      <c r="O47" s="84"/>
      <c r="P47" s="65">
        <v>9686.16</v>
      </c>
      <c r="Q47" s="66"/>
      <c r="R47" s="66"/>
      <c r="S47" s="66"/>
      <c r="T47" s="66"/>
      <c r="U47" s="28"/>
    </row>
    <row r="48" spans="3:21" x14ac:dyDescent="0.2">
      <c r="C48" s="82" t="s">
        <v>96</v>
      </c>
      <c r="D48" s="82"/>
      <c r="E48" s="69"/>
      <c r="F48" s="36">
        <v>8804</v>
      </c>
      <c r="G48" s="38">
        <v>201</v>
      </c>
      <c r="H48" s="36">
        <v>300</v>
      </c>
      <c r="I48" s="69"/>
      <c r="J48" s="69"/>
      <c r="K48" s="37">
        <v>222190</v>
      </c>
      <c r="L48" s="65">
        <v>8100</v>
      </c>
      <c r="M48" s="65">
        <v>8100</v>
      </c>
      <c r="N48" s="84">
        <v>8100</v>
      </c>
      <c r="O48" s="84"/>
      <c r="P48" s="65">
        <v>8097</v>
      </c>
      <c r="Q48" s="66"/>
      <c r="R48" s="66"/>
      <c r="S48" s="66"/>
      <c r="T48" s="66"/>
      <c r="U48" s="28"/>
    </row>
    <row r="49" spans="3:21" x14ac:dyDescent="0.2">
      <c r="C49" s="82" t="s">
        <v>97</v>
      </c>
      <c r="D49" s="82"/>
      <c r="E49" s="69"/>
      <c r="F49" s="36">
        <v>8804</v>
      </c>
      <c r="G49" s="38">
        <v>201</v>
      </c>
      <c r="H49" s="36">
        <v>300</v>
      </c>
      <c r="I49" s="69"/>
      <c r="J49" s="69"/>
      <c r="K49" s="37">
        <v>222210</v>
      </c>
      <c r="L49" s="65">
        <v>6000</v>
      </c>
      <c r="M49" s="65">
        <v>6000</v>
      </c>
      <c r="N49" s="84">
        <v>6000</v>
      </c>
      <c r="O49" s="84"/>
      <c r="P49" s="65">
        <v>6000</v>
      </c>
      <c r="Q49" s="66"/>
      <c r="R49" s="66"/>
      <c r="S49" s="66"/>
      <c r="T49" s="66"/>
      <c r="U49" s="28"/>
    </row>
    <row r="50" spans="3:21" x14ac:dyDescent="0.2">
      <c r="C50" s="82" t="s">
        <v>90</v>
      </c>
      <c r="D50" s="82"/>
      <c r="E50" s="69"/>
      <c r="F50" s="36">
        <v>8804</v>
      </c>
      <c r="G50" s="38">
        <v>201</v>
      </c>
      <c r="H50" s="36">
        <v>300</v>
      </c>
      <c r="I50" s="69"/>
      <c r="J50" s="69"/>
      <c r="K50" s="37">
        <v>222220</v>
      </c>
      <c r="L50" s="65">
        <v>1200</v>
      </c>
      <c r="M50" s="65">
        <v>1300</v>
      </c>
      <c r="N50" s="84">
        <v>1300</v>
      </c>
      <c r="O50" s="84"/>
      <c r="P50" s="65">
        <v>1108.21</v>
      </c>
      <c r="Q50" s="65">
        <v>247.74</v>
      </c>
      <c r="R50" s="66"/>
      <c r="S50" s="66"/>
      <c r="T50" s="66"/>
      <c r="U50" s="28"/>
    </row>
    <row r="51" spans="3:21" x14ac:dyDescent="0.2">
      <c r="C51" s="82" t="s">
        <v>54</v>
      </c>
      <c r="D51" s="82"/>
      <c r="E51" s="69"/>
      <c r="F51" s="36">
        <v>8804</v>
      </c>
      <c r="G51" s="38">
        <v>201</v>
      </c>
      <c r="H51" s="36">
        <v>300</v>
      </c>
      <c r="I51" s="69"/>
      <c r="J51" s="69"/>
      <c r="K51" s="37">
        <v>222500</v>
      </c>
      <c r="L51" s="65">
        <v>19700</v>
      </c>
      <c r="M51" s="65">
        <v>21530</v>
      </c>
      <c r="N51" s="84">
        <v>19971.36</v>
      </c>
      <c r="O51" s="84"/>
      <c r="P51" s="65">
        <v>19971.36</v>
      </c>
      <c r="Q51" s="66"/>
      <c r="R51" s="66"/>
      <c r="S51" s="66"/>
      <c r="T51" s="66"/>
      <c r="U51" s="28"/>
    </row>
    <row r="52" spans="3:21" x14ac:dyDescent="0.2">
      <c r="C52" s="82" t="s">
        <v>55</v>
      </c>
      <c r="D52" s="82"/>
      <c r="E52" s="69"/>
      <c r="F52" s="36">
        <v>8804</v>
      </c>
      <c r="G52" s="38">
        <v>201</v>
      </c>
      <c r="H52" s="36">
        <v>300</v>
      </c>
      <c r="I52" s="69"/>
      <c r="J52" s="69"/>
      <c r="K52" s="37">
        <v>222990</v>
      </c>
      <c r="L52" s="65">
        <v>300</v>
      </c>
      <c r="M52" s="65">
        <v>300</v>
      </c>
      <c r="N52" s="83"/>
      <c r="O52" s="83"/>
      <c r="P52" s="66"/>
      <c r="Q52" s="66"/>
      <c r="R52" s="66"/>
      <c r="S52" s="66"/>
      <c r="T52" s="66"/>
      <c r="U52" s="28"/>
    </row>
    <row r="53" spans="3:21" x14ac:dyDescent="0.2">
      <c r="C53" s="82" t="s">
        <v>55</v>
      </c>
      <c r="D53" s="82"/>
      <c r="E53" s="69"/>
      <c r="F53" s="36">
        <v>8804</v>
      </c>
      <c r="G53" s="38">
        <v>448</v>
      </c>
      <c r="H53" s="36">
        <v>300</v>
      </c>
      <c r="I53" s="69"/>
      <c r="J53" s="69"/>
      <c r="K53" s="37">
        <v>222990</v>
      </c>
      <c r="L53" s="65">
        <v>270000</v>
      </c>
      <c r="M53" s="65">
        <v>270000</v>
      </c>
      <c r="N53" s="84">
        <v>238658.4</v>
      </c>
      <c r="O53" s="84"/>
      <c r="P53" s="65">
        <v>245324.1</v>
      </c>
      <c r="Q53" s="66"/>
      <c r="R53" s="65">
        <v>5981.8</v>
      </c>
      <c r="S53" s="66"/>
      <c r="T53" s="66"/>
      <c r="U53" s="28"/>
    </row>
    <row r="54" spans="3:21" x14ac:dyDescent="0.2">
      <c r="C54" s="82" t="s">
        <v>98</v>
      </c>
      <c r="D54" s="82"/>
      <c r="E54" s="69"/>
      <c r="F54" s="36">
        <v>8804</v>
      </c>
      <c r="G54" s="38">
        <v>201</v>
      </c>
      <c r="H54" s="36">
        <v>300</v>
      </c>
      <c r="I54" s="69"/>
      <c r="J54" s="69"/>
      <c r="K54" s="37">
        <v>231200</v>
      </c>
      <c r="L54" s="66"/>
      <c r="M54" s="66"/>
      <c r="N54" s="83"/>
      <c r="O54" s="83"/>
      <c r="P54" s="65">
        <v>720</v>
      </c>
      <c r="Q54" s="66"/>
      <c r="R54" s="66"/>
      <c r="S54" s="66"/>
      <c r="T54" s="66"/>
      <c r="U54" s="28"/>
    </row>
    <row r="55" spans="3:21" x14ac:dyDescent="0.2">
      <c r="C55" s="82" t="s">
        <v>56</v>
      </c>
      <c r="D55" s="82"/>
      <c r="E55" s="69"/>
      <c r="F55" s="36">
        <v>8804</v>
      </c>
      <c r="G55" s="38">
        <v>201</v>
      </c>
      <c r="H55" s="36">
        <v>300</v>
      </c>
      <c r="I55" s="69"/>
      <c r="J55" s="69"/>
      <c r="K55" s="37">
        <v>231400</v>
      </c>
      <c r="L55" s="66"/>
      <c r="M55" s="66"/>
      <c r="N55" s="83"/>
      <c r="O55" s="83"/>
      <c r="P55" s="65">
        <v>22739.39</v>
      </c>
      <c r="Q55" s="66"/>
      <c r="R55" s="66"/>
      <c r="S55" s="66"/>
      <c r="T55" s="66"/>
      <c r="U55" s="28"/>
    </row>
    <row r="56" spans="3:21" x14ac:dyDescent="0.2">
      <c r="C56" s="82" t="s">
        <v>89</v>
      </c>
      <c r="D56" s="82"/>
      <c r="E56" s="69"/>
      <c r="F56" s="36">
        <v>8804</v>
      </c>
      <c r="G56" s="38">
        <v>201</v>
      </c>
      <c r="H56" s="36">
        <v>300</v>
      </c>
      <c r="I56" s="69"/>
      <c r="J56" s="69"/>
      <c r="K56" s="37">
        <v>231600</v>
      </c>
      <c r="L56" s="66"/>
      <c r="M56" s="66"/>
      <c r="N56" s="83"/>
      <c r="O56" s="83"/>
      <c r="P56" s="65">
        <v>12.5</v>
      </c>
      <c r="Q56" s="66"/>
      <c r="R56" s="66"/>
      <c r="S56" s="66"/>
      <c r="T56" s="66"/>
      <c r="U56" s="28"/>
    </row>
    <row r="57" spans="3:21" x14ac:dyDescent="0.2">
      <c r="C57" s="82" t="s">
        <v>57</v>
      </c>
      <c r="D57" s="82"/>
      <c r="E57" s="69"/>
      <c r="F57" s="36">
        <v>8804</v>
      </c>
      <c r="G57" s="38">
        <v>492</v>
      </c>
      <c r="H57" s="36">
        <v>300</v>
      </c>
      <c r="I57" s="69"/>
      <c r="J57" s="69"/>
      <c r="K57" s="37">
        <v>272500</v>
      </c>
      <c r="L57" s="66"/>
      <c r="M57" s="65">
        <v>32000</v>
      </c>
      <c r="N57" s="84">
        <v>30000</v>
      </c>
      <c r="O57" s="84"/>
      <c r="P57" s="65">
        <v>30000</v>
      </c>
      <c r="Q57" s="66"/>
      <c r="R57" s="66"/>
      <c r="S57" s="66"/>
      <c r="T57" s="66"/>
      <c r="U57" s="28"/>
    </row>
    <row r="58" spans="3:21" x14ac:dyDescent="0.2">
      <c r="C58" s="82" t="s">
        <v>58</v>
      </c>
      <c r="D58" s="82"/>
      <c r="E58" s="69"/>
      <c r="F58" s="36">
        <v>8804</v>
      </c>
      <c r="G58" s="38">
        <v>201</v>
      </c>
      <c r="H58" s="36">
        <v>300</v>
      </c>
      <c r="I58" s="69"/>
      <c r="J58" s="69"/>
      <c r="K58" s="37">
        <v>273500</v>
      </c>
      <c r="L58" s="65">
        <v>8500</v>
      </c>
      <c r="M58" s="65">
        <v>8500</v>
      </c>
      <c r="N58" s="84">
        <v>5188.21</v>
      </c>
      <c r="O58" s="84"/>
      <c r="P58" s="65">
        <v>4735.1400000000003</v>
      </c>
      <c r="Q58" s="66"/>
      <c r="R58" s="65">
        <v>808.76</v>
      </c>
      <c r="S58" s="66"/>
      <c r="T58" s="66"/>
      <c r="U58" s="28"/>
    </row>
    <row r="59" spans="3:21" x14ac:dyDescent="0.2">
      <c r="C59" s="78" t="s">
        <v>59</v>
      </c>
      <c r="D59" s="78"/>
      <c r="E59" s="39" t="s">
        <v>60</v>
      </c>
      <c r="F59" s="35"/>
      <c r="G59" s="35"/>
      <c r="H59" s="35"/>
      <c r="I59" s="35"/>
      <c r="J59" s="67"/>
      <c r="K59" s="35"/>
      <c r="L59" s="68">
        <v>16000</v>
      </c>
      <c r="M59" s="68">
        <v>19070</v>
      </c>
      <c r="N59" s="86">
        <v>19065.63</v>
      </c>
      <c r="O59" s="86"/>
      <c r="P59" s="68">
        <v>-163822.96</v>
      </c>
      <c r="Q59" s="39" t="s">
        <v>61</v>
      </c>
      <c r="R59" s="39" t="s">
        <v>61</v>
      </c>
      <c r="S59" s="39" t="s">
        <v>61</v>
      </c>
      <c r="T59" s="39" t="s">
        <v>61</v>
      </c>
      <c r="U59" s="28"/>
    </row>
    <row r="60" spans="3:21" x14ac:dyDescent="0.2">
      <c r="C60" s="78" t="s">
        <v>62</v>
      </c>
      <c r="D60" s="78"/>
      <c r="E60" s="34">
        <v>4</v>
      </c>
      <c r="F60" s="35"/>
      <c r="G60" s="35"/>
      <c r="H60" s="35"/>
      <c r="I60" s="35"/>
      <c r="J60" s="67"/>
      <c r="K60" s="35"/>
      <c r="L60" s="68">
        <v>16000</v>
      </c>
      <c r="M60" s="68">
        <v>19070</v>
      </c>
      <c r="N60" s="86">
        <v>19065.63</v>
      </c>
      <c r="O60" s="86"/>
      <c r="P60" s="70"/>
      <c r="Q60" s="70"/>
      <c r="R60" s="70"/>
      <c r="S60" s="70"/>
      <c r="T60" s="70"/>
      <c r="U60" s="28"/>
    </row>
    <row r="61" spans="3:21" x14ac:dyDescent="0.2">
      <c r="C61" s="85" t="s">
        <v>41</v>
      </c>
      <c r="D61" s="85"/>
      <c r="E61" s="69"/>
      <c r="F61" s="69"/>
      <c r="G61" s="69"/>
      <c r="H61" s="69"/>
      <c r="I61" s="69"/>
      <c r="J61" s="69"/>
      <c r="K61" s="69"/>
      <c r="L61" s="69"/>
      <c r="M61" s="69"/>
      <c r="N61" s="85"/>
      <c r="O61" s="85"/>
      <c r="P61" s="69"/>
      <c r="Q61" s="69"/>
      <c r="R61" s="69"/>
      <c r="S61" s="69"/>
      <c r="T61" s="69"/>
      <c r="U61" s="28"/>
    </row>
    <row r="62" spans="3:21" x14ac:dyDescent="0.2">
      <c r="C62" s="82" t="s">
        <v>87</v>
      </c>
      <c r="D62" s="82"/>
      <c r="E62" s="69"/>
      <c r="F62" s="36">
        <v>8804</v>
      </c>
      <c r="G62" s="38">
        <v>201</v>
      </c>
      <c r="H62" s="36">
        <v>300</v>
      </c>
      <c r="I62" s="69"/>
      <c r="J62" s="69" t="s">
        <v>63</v>
      </c>
      <c r="K62" s="37">
        <v>316110</v>
      </c>
      <c r="L62" s="65">
        <v>5000</v>
      </c>
      <c r="M62" s="65">
        <v>4070</v>
      </c>
      <c r="N62" s="84">
        <v>4070</v>
      </c>
      <c r="O62" s="84"/>
      <c r="P62" s="66"/>
      <c r="Q62" s="66"/>
      <c r="R62" s="66"/>
      <c r="S62" s="66"/>
      <c r="T62" s="66"/>
      <c r="U62" s="28"/>
    </row>
    <row r="63" spans="3:21" x14ac:dyDescent="0.2">
      <c r="C63" s="82" t="s">
        <v>64</v>
      </c>
      <c r="D63" s="82"/>
      <c r="E63" s="69"/>
      <c r="F63" s="36">
        <v>8804</v>
      </c>
      <c r="G63" s="38">
        <v>201</v>
      </c>
      <c r="H63" s="36">
        <v>300</v>
      </c>
      <c r="I63" s="69"/>
      <c r="J63" s="69" t="s">
        <v>63</v>
      </c>
      <c r="K63" s="37">
        <v>318110</v>
      </c>
      <c r="L63" s="66"/>
      <c r="M63" s="65">
        <v>3320</v>
      </c>
      <c r="N63" s="84">
        <v>3320</v>
      </c>
      <c r="O63" s="84"/>
      <c r="P63" s="66"/>
      <c r="Q63" s="66"/>
      <c r="R63" s="66"/>
      <c r="S63" s="66"/>
      <c r="T63" s="66"/>
      <c r="U63" s="28"/>
    </row>
    <row r="64" spans="3:21" x14ac:dyDescent="0.2">
      <c r="C64" s="82" t="s">
        <v>65</v>
      </c>
      <c r="D64" s="82"/>
      <c r="E64" s="69"/>
      <c r="F64" s="36">
        <v>8804</v>
      </c>
      <c r="G64" s="38">
        <v>201</v>
      </c>
      <c r="H64" s="36">
        <v>300</v>
      </c>
      <c r="I64" s="69"/>
      <c r="J64" s="69" t="s">
        <v>63</v>
      </c>
      <c r="K64" s="37">
        <v>332110</v>
      </c>
      <c r="L64" s="66"/>
      <c r="M64" s="65">
        <v>495</v>
      </c>
      <c r="N64" s="84">
        <v>495</v>
      </c>
      <c r="O64" s="84"/>
      <c r="P64" s="66"/>
      <c r="Q64" s="66"/>
      <c r="R64" s="66"/>
      <c r="S64" s="66"/>
      <c r="T64" s="66"/>
      <c r="U64" s="28"/>
    </row>
    <row r="65" spans="3:21" x14ac:dyDescent="0.2">
      <c r="C65" s="82" t="s">
        <v>66</v>
      </c>
      <c r="D65" s="82"/>
      <c r="E65" s="69"/>
      <c r="F65" s="36">
        <v>8804</v>
      </c>
      <c r="G65" s="38">
        <v>201</v>
      </c>
      <c r="H65" s="36">
        <v>300</v>
      </c>
      <c r="I65" s="69"/>
      <c r="J65" s="69" t="s">
        <v>63</v>
      </c>
      <c r="K65" s="37">
        <v>334110</v>
      </c>
      <c r="L65" s="65">
        <v>500</v>
      </c>
      <c r="M65" s="65">
        <v>6</v>
      </c>
      <c r="N65" s="84">
        <v>5.2</v>
      </c>
      <c r="O65" s="84"/>
      <c r="P65" s="66"/>
      <c r="Q65" s="66"/>
      <c r="R65" s="66"/>
      <c r="S65" s="66"/>
      <c r="T65" s="66"/>
      <c r="U65" s="28"/>
    </row>
    <row r="66" spans="3:21" x14ac:dyDescent="0.2">
      <c r="C66" s="82" t="s">
        <v>67</v>
      </c>
      <c r="D66" s="82"/>
      <c r="E66" s="69"/>
      <c r="F66" s="36">
        <v>8804</v>
      </c>
      <c r="G66" s="38">
        <v>201</v>
      </c>
      <c r="H66" s="36">
        <v>300</v>
      </c>
      <c r="I66" s="69"/>
      <c r="J66" s="69" t="s">
        <v>63</v>
      </c>
      <c r="K66" s="37">
        <v>335110</v>
      </c>
      <c r="L66" s="65">
        <v>500</v>
      </c>
      <c r="M66" s="66"/>
      <c r="N66" s="83"/>
      <c r="O66" s="83"/>
      <c r="P66" s="66"/>
      <c r="Q66" s="66"/>
      <c r="R66" s="66"/>
      <c r="S66" s="66"/>
      <c r="T66" s="66"/>
      <c r="U66" s="28"/>
    </row>
    <row r="67" spans="3:21" x14ac:dyDescent="0.2">
      <c r="C67" s="82" t="s">
        <v>68</v>
      </c>
      <c r="D67" s="82"/>
      <c r="E67" s="69"/>
      <c r="F67" s="36">
        <v>8804</v>
      </c>
      <c r="G67" s="38">
        <v>201</v>
      </c>
      <c r="H67" s="36">
        <v>300</v>
      </c>
      <c r="I67" s="69"/>
      <c r="J67" s="69" t="s">
        <v>63</v>
      </c>
      <c r="K67" s="37">
        <v>336110</v>
      </c>
      <c r="L67" s="65">
        <v>10000</v>
      </c>
      <c r="M67" s="65">
        <v>11179</v>
      </c>
      <c r="N67" s="84">
        <v>11175.43</v>
      </c>
      <c r="O67" s="84"/>
      <c r="P67" s="66"/>
      <c r="Q67" s="66"/>
      <c r="R67" s="66"/>
      <c r="S67" s="66"/>
      <c r="T67" s="66"/>
      <c r="U67" s="28"/>
    </row>
    <row r="68" spans="3:21" x14ac:dyDescent="0.2">
      <c r="C68" s="78" t="s">
        <v>69</v>
      </c>
      <c r="D68" s="78"/>
      <c r="E68" s="39" t="s">
        <v>70</v>
      </c>
      <c r="F68" s="35"/>
      <c r="G68" s="35"/>
      <c r="H68" s="35"/>
      <c r="I68" s="35"/>
      <c r="J68" s="67"/>
      <c r="K68" s="35"/>
      <c r="L68" s="70"/>
      <c r="M68" s="70"/>
      <c r="N68" s="79"/>
      <c r="O68" s="79"/>
      <c r="P68" s="68">
        <v>-163822.96</v>
      </c>
      <c r="Q68" s="39" t="s">
        <v>61</v>
      </c>
      <c r="R68" s="39" t="s">
        <v>61</v>
      </c>
      <c r="S68" s="39" t="s">
        <v>61</v>
      </c>
      <c r="T68" s="39" t="s">
        <v>61</v>
      </c>
      <c r="U68" s="28"/>
    </row>
    <row r="69" spans="3:21" x14ac:dyDescent="0.2">
      <c r="C69" s="78" t="s">
        <v>71</v>
      </c>
      <c r="D69" s="78"/>
      <c r="E69" s="34">
        <v>6</v>
      </c>
      <c r="F69" s="35"/>
      <c r="G69" s="35"/>
      <c r="H69" s="35"/>
      <c r="I69" s="35"/>
      <c r="J69" s="67"/>
      <c r="K69" s="35"/>
      <c r="L69" s="70"/>
      <c r="M69" s="70"/>
      <c r="N69" s="79"/>
      <c r="O69" s="79"/>
      <c r="P69" s="70"/>
      <c r="Q69" s="39" t="s">
        <v>61</v>
      </c>
      <c r="R69" s="39" t="s">
        <v>61</v>
      </c>
      <c r="S69" s="39" t="s">
        <v>61</v>
      </c>
      <c r="T69" s="39" t="s">
        <v>61</v>
      </c>
      <c r="U69" s="28"/>
    </row>
    <row r="70" spans="3:21" x14ac:dyDescent="0.2">
      <c r="C70" s="85" t="s">
        <v>41</v>
      </c>
      <c r="D70" s="85"/>
      <c r="E70" s="69"/>
      <c r="F70" s="69"/>
      <c r="G70" s="69"/>
      <c r="H70" s="69"/>
      <c r="I70" s="69"/>
      <c r="J70" s="69"/>
      <c r="K70" s="69"/>
      <c r="L70" s="69"/>
      <c r="M70" s="69"/>
      <c r="N70" s="85"/>
      <c r="O70" s="85"/>
      <c r="P70" s="69"/>
      <c r="Q70" s="69"/>
      <c r="R70" s="69"/>
      <c r="S70" s="69"/>
      <c r="T70" s="69"/>
      <c r="U70" s="28"/>
    </row>
    <row r="71" spans="3:21" x14ac:dyDescent="0.2">
      <c r="C71" s="78" t="s">
        <v>72</v>
      </c>
      <c r="D71" s="78"/>
      <c r="E71" s="34">
        <v>7</v>
      </c>
      <c r="F71" s="35"/>
      <c r="G71" s="35"/>
      <c r="H71" s="35"/>
      <c r="I71" s="35"/>
      <c r="J71" s="67"/>
      <c r="K71" s="35"/>
      <c r="L71" s="70"/>
      <c r="M71" s="70"/>
      <c r="N71" s="79"/>
      <c r="O71" s="79"/>
      <c r="P71" s="70"/>
      <c r="Q71" s="39" t="s">
        <v>61</v>
      </c>
      <c r="R71" s="39" t="s">
        <v>61</v>
      </c>
      <c r="S71" s="39" t="s">
        <v>61</v>
      </c>
      <c r="T71" s="39" t="s">
        <v>61</v>
      </c>
      <c r="U71" s="28"/>
    </row>
    <row r="72" spans="3:21" x14ac:dyDescent="0.2">
      <c r="C72" s="78" t="s">
        <v>73</v>
      </c>
      <c r="D72" s="78"/>
      <c r="E72" s="34">
        <v>8</v>
      </c>
      <c r="F72" s="35"/>
      <c r="G72" s="35"/>
      <c r="H72" s="35"/>
      <c r="I72" s="35"/>
      <c r="J72" s="67"/>
      <c r="K72" s="35"/>
      <c r="L72" s="70"/>
      <c r="M72" s="70"/>
      <c r="N72" s="79"/>
      <c r="O72" s="79"/>
      <c r="P72" s="68">
        <v>4292.55</v>
      </c>
      <c r="Q72" s="39" t="s">
        <v>61</v>
      </c>
      <c r="R72" s="39" t="s">
        <v>61</v>
      </c>
      <c r="S72" s="39" t="s">
        <v>61</v>
      </c>
      <c r="T72" s="39" t="s">
        <v>61</v>
      </c>
      <c r="U72" s="28"/>
    </row>
    <row r="73" spans="3:21" x14ac:dyDescent="0.2">
      <c r="C73" s="78" t="s">
        <v>74</v>
      </c>
      <c r="D73" s="78"/>
      <c r="E73" s="34">
        <v>9</v>
      </c>
      <c r="F73" s="35"/>
      <c r="G73" s="35"/>
      <c r="H73" s="35"/>
      <c r="I73" s="35"/>
      <c r="J73" s="67"/>
      <c r="K73" s="35"/>
      <c r="L73" s="70"/>
      <c r="M73" s="70"/>
      <c r="N73" s="79"/>
      <c r="O73" s="79"/>
      <c r="P73" s="68">
        <v>460453.39</v>
      </c>
      <c r="Q73" s="39" t="s">
        <v>61</v>
      </c>
      <c r="R73" s="39" t="s">
        <v>61</v>
      </c>
      <c r="S73" s="39" t="s">
        <v>61</v>
      </c>
      <c r="T73" s="39" t="s">
        <v>61</v>
      </c>
      <c r="U73" s="28"/>
    </row>
    <row r="74" spans="3:21" x14ac:dyDescent="0.2">
      <c r="C74" s="81" t="s">
        <v>75</v>
      </c>
      <c r="D74" s="81"/>
      <c r="E74" s="40">
        <v>10</v>
      </c>
      <c r="F74" s="35"/>
      <c r="G74" s="35"/>
      <c r="H74" s="35"/>
      <c r="I74" s="35"/>
      <c r="J74" s="67"/>
      <c r="K74" s="35"/>
      <c r="L74" s="67"/>
      <c r="M74" s="67"/>
      <c r="N74" s="79"/>
      <c r="O74" s="79"/>
      <c r="P74" s="70"/>
      <c r="Q74" s="39" t="s">
        <v>61</v>
      </c>
      <c r="R74" s="39" t="s">
        <v>61</v>
      </c>
      <c r="S74" s="39" t="s">
        <v>61</v>
      </c>
      <c r="T74" s="39" t="s">
        <v>61</v>
      </c>
      <c r="U74" s="28"/>
    </row>
    <row r="75" spans="3:21" x14ac:dyDescent="0.2">
      <c r="C75" s="78" t="s">
        <v>76</v>
      </c>
      <c r="D75" s="78"/>
      <c r="E75" s="34">
        <v>11</v>
      </c>
      <c r="F75" s="35"/>
      <c r="G75" s="35"/>
      <c r="H75" s="35"/>
      <c r="I75" s="35"/>
      <c r="J75" s="67"/>
      <c r="K75" s="35"/>
      <c r="L75" s="70"/>
      <c r="M75" s="70"/>
      <c r="N75" s="79"/>
      <c r="O75" s="79"/>
      <c r="P75" s="68">
        <v>456160.84</v>
      </c>
      <c r="Q75" s="39" t="s">
        <v>61</v>
      </c>
      <c r="R75" s="39" t="s">
        <v>61</v>
      </c>
      <c r="S75" s="39" t="s">
        <v>61</v>
      </c>
      <c r="T75" s="39" t="s">
        <v>61</v>
      </c>
      <c r="U75" s="28"/>
    </row>
    <row r="76" spans="3:21" x14ac:dyDescent="0.2"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</row>
    <row r="77" spans="3:21" x14ac:dyDescent="0.2">
      <c r="C77" s="113" t="s">
        <v>77</v>
      </c>
      <c r="D77" s="113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</row>
    <row r="78" spans="3:21" x14ac:dyDescent="0.2"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</row>
    <row r="79" spans="3:21" x14ac:dyDescent="0.2">
      <c r="C79" s="28"/>
      <c r="D79" s="28"/>
      <c r="E79" s="28"/>
      <c r="F79" s="75" t="s">
        <v>78</v>
      </c>
      <c r="G79" s="75"/>
      <c r="H79" s="75"/>
      <c r="I79" s="75"/>
      <c r="J79" s="75"/>
      <c r="K79" s="63"/>
      <c r="L79" s="76" t="s">
        <v>79</v>
      </c>
      <c r="M79" s="76"/>
      <c r="N79" s="76"/>
      <c r="O79" s="28"/>
      <c r="P79" s="76"/>
      <c r="Q79" s="76"/>
      <c r="R79" s="76"/>
      <c r="S79" s="28"/>
      <c r="T79" s="28"/>
      <c r="U79" s="28"/>
    </row>
    <row r="80" spans="3:21" x14ac:dyDescent="0.2">
      <c r="C80" s="28"/>
      <c r="D80" s="28"/>
      <c r="E80" s="28"/>
      <c r="F80" s="28"/>
      <c r="G80" s="28"/>
      <c r="H80" s="28"/>
      <c r="I80" s="28"/>
      <c r="J80" s="28"/>
      <c r="K80" s="28"/>
      <c r="L80" s="74" t="s">
        <v>80</v>
      </c>
      <c r="M80" s="74"/>
      <c r="N80" s="74"/>
      <c r="O80" s="28"/>
      <c r="P80" s="74" t="s">
        <v>81</v>
      </c>
      <c r="Q80" s="74"/>
      <c r="R80" s="74"/>
      <c r="S80" s="28"/>
      <c r="T80" s="28"/>
      <c r="U80" s="28"/>
    </row>
    <row r="81" spans="3:21" x14ac:dyDescent="0.2"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</row>
    <row r="82" spans="3:21" x14ac:dyDescent="0.2">
      <c r="C82" s="28"/>
      <c r="D82" s="28"/>
      <c r="E82" s="28"/>
      <c r="F82" s="77" t="s">
        <v>82</v>
      </c>
      <c r="G82" s="77"/>
      <c r="H82" s="77"/>
      <c r="I82" s="77"/>
      <c r="J82" s="77"/>
      <c r="K82" s="63"/>
      <c r="L82" s="76" t="s">
        <v>83</v>
      </c>
      <c r="M82" s="76"/>
      <c r="N82" s="76"/>
      <c r="O82" s="28"/>
      <c r="P82" s="76"/>
      <c r="Q82" s="76"/>
      <c r="R82" s="76"/>
      <c r="S82" s="28"/>
      <c r="T82" s="28"/>
      <c r="U82" s="28"/>
    </row>
    <row r="83" spans="3:21" x14ac:dyDescent="0.2">
      <c r="C83" s="28"/>
      <c r="D83" s="28"/>
      <c r="E83" s="28"/>
      <c r="F83" s="28"/>
      <c r="G83" s="28"/>
      <c r="H83" s="28"/>
      <c r="I83" s="28"/>
      <c r="J83" s="28"/>
      <c r="K83" s="28"/>
      <c r="L83" s="74" t="s">
        <v>80</v>
      </c>
      <c r="M83" s="74"/>
      <c r="N83" s="74"/>
      <c r="O83" s="28"/>
      <c r="P83" s="74" t="s">
        <v>81</v>
      </c>
      <c r="Q83" s="74"/>
      <c r="R83" s="74"/>
      <c r="S83" s="28"/>
      <c r="T83" s="28"/>
      <c r="U83" s="28"/>
    </row>
    <row r="84" spans="3:21" x14ac:dyDescent="0.2"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</row>
    <row r="85" spans="3:21" x14ac:dyDescent="0.2">
      <c r="C85" s="28"/>
      <c r="D85" s="28"/>
      <c r="E85" s="28"/>
      <c r="F85" s="75" t="s">
        <v>84</v>
      </c>
      <c r="G85" s="75"/>
      <c r="H85" s="75"/>
      <c r="I85" s="75"/>
      <c r="J85" s="75"/>
      <c r="K85" s="63"/>
      <c r="L85" s="76"/>
      <c r="M85" s="76"/>
      <c r="N85" s="76"/>
      <c r="O85" s="28"/>
      <c r="P85" s="76"/>
      <c r="Q85" s="76"/>
      <c r="R85" s="76"/>
      <c r="S85" s="28"/>
      <c r="T85" s="28"/>
      <c r="U85" s="28"/>
    </row>
    <row r="86" spans="3:21" x14ac:dyDescent="0.2">
      <c r="C86" s="28"/>
      <c r="D86" s="28"/>
      <c r="E86" s="28"/>
      <c r="F86" s="28"/>
      <c r="G86" s="28"/>
      <c r="H86" s="28"/>
      <c r="I86" s="28"/>
      <c r="J86" s="28"/>
      <c r="K86" s="28"/>
      <c r="L86" s="74" t="s">
        <v>80</v>
      </c>
      <c r="M86" s="74"/>
      <c r="N86" s="74"/>
      <c r="O86" s="28"/>
      <c r="P86" s="74" t="s">
        <v>81</v>
      </c>
      <c r="Q86" s="74"/>
      <c r="R86" s="74"/>
      <c r="S86" s="28"/>
      <c r="T86" s="28"/>
      <c r="U86" s="28"/>
    </row>
    <row r="87" spans="3:21" x14ac:dyDescent="0.2"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</row>
    <row r="88" spans="3:21" x14ac:dyDescent="0.2">
      <c r="C88" s="28"/>
      <c r="D88" s="28"/>
      <c r="E88" s="28"/>
      <c r="F88" s="80" t="s">
        <v>85</v>
      </c>
      <c r="G88" s="80"/>
      <c r="H88" s="80"/>
      <c r="I88" s="80"/>
      <c r="J88" s="80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</row>
    <row r="89" spans="3:21" x14ac:dyDescent="0.2"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</row>
    <row r="90" spans="3:21" x14ac:dyDescent="0.2"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</row>
    <row r="91" spans="3:21" x14ac:dyDescent="0.2"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</row>
    <row r="92" spans="3:21" x14ac:dyDescent="0.2"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</row>
    <row r="93" spans="3:21" x14ac:dyDescent="0.2"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</row>
    <row r="94" spans="3:21" x14ac:dyDescent="0.2"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</row>
    <row r="95" spans="3:21" x14ac:dyDescent="0.2">
      <c r="C95" s="28"/>
      <c r="D95" s="28"/>
      <c r="E95" s="28"/>
      <c r="F95" s="28"/>
      <c r="G95" s="28"/>
      <c r="H95" s="28"/>
      <c r="I95" s="28"/>
      <c r="J95" s="28"/>
      <c r="K95" s="28"/>
      <c r="L95" s="28"/>
      <c r="M95" s="28"/>
      <c r="N95" s="28"/>
      <c r="O95" s="28"/>
      <c r="P95" s="28"/>
      <c r="Q95" s="28"/>
      <c r="R95" s="28"/>
      <c r="S95" s="28"/>
      <c r="T95" s="28"/>
      <c r="U95" s="28"/>
    </row>
    <row r="96" spans="3:21" x14ac:dyDescent="0.2">
      <c r="C96" s="28"/>
      <c r="D96" s="28"/>
      <c r="E96" s="28"/>
      <c r="F96" s="28"/>
      <c r="G96" s="28"/>
      <c r="H96" s="28"/>
      <c r="I96" s="28"/>
      <c r="J96" s="28"/>
      <c r="K96" s="28"/>
      <c r="L96" s="28"/>
      <c r="M96" s="28"/>
      <c r="N96" s="28"/>
      <c r="O96" s="28"/>
      <c r="P96" s="28"/>
      <c r="Q96" s="28"/>
      <c r="R96" s="28"/>
      <c r="S96" s="28"/>
      <c r="T96" s="28"/>
      <c r="U96" s="28"/>
    </row>
    <row r="97" spans="3:21" x14ac:dyDescent="0.2">
      <c r="C97" s="28"/>
      <c r="D97" s="28"/>
      <c r="E97" s="28"/>
      <c r="F97" s="28"/>
      <c r="G97" s="28"/>
      <c r="H97" s="28"/>
      <c r="I97" s="28"/>
      <c r="J97" s="28"/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</row>
    <row r="98" spans="3:21" x14ac:dyDescent="0.2">
      <c r="C98" s="28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</row>
    <row r="99" spans="3:21" x14ac:dyDescent="0.2"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</row>
    <row r="100" spans="3:21" x14ac:dyDescent="0.2"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</row>
  </sheetData>
  <mergeCells count="169">
    <mergeCell ref="C39:D39"/>
    <mergeCell ref="N39:O39"/>
    <mergeCell ref="C40:D40"/>
    <mergeCell ref="N40:O40"/>
    <mergeCell ref="C41:D41"/>
    <mergeCell ref="C34:D34"/>
    <mergeCell ref="N34:O34"/>
    <mergeCell ref="C35:D35"/>
    <mergeCell ref="N35:O35"/>
    <mergeCell ref="C36:D36"/>
    <mergeCell ref="N36:O36"/>
    <mergeCell ref="C37:D37"/>
    <mergeCell ref="N37:O37"/>
    <mergeCell ref="C38:D38"/>
    <mergeCell ref="N38:O38"/>
    <mergeCell ref="C29:D29"/>
    <mergeCell ref="N29:O29"/>
    <mergeCell ref="C27:D27"/>
    <mergeCell ref="N27:O27"/>
    <mergeCell ref="C30:D30"/>
    <mergeCell ref="N30:O30"/>
    <mergeCell ref="C31:D31"/>
    <mergeCell ref="N31:O31"/>
    <mergeCell ref="C32:D32"/>
    <mergeCell ref="N32:O32"/>
    <mergeCell ref="P20:P21"/>
    <mergeCell ref="C24:D24"/>
    <mergeCell ref="N24:O24"/>
    <mergeCell ref="C25:D25"/>
    <mergeCell ref="N25:O25"/>
    <mergeCell ref="C26:D26"/>
    <mergeCell ref="N26:O26"/>
    <mergeCell ref="C28:D28"/>
    <mergeCell ref="N28:O28"/>
    <mergeCell ref="G17:G19"/>
    <mergeCell ref="H17:H19"/>
    <mergeCell ref="I17:I19"/>
    <mergeCell ref="J17:J19"/>
    <mergeCell ref="C22:D22"/>
    <mergeCell ref="N22:O22"/>
    <mergeCell ref="C23:D23"/>
    <mergeCell ref="N23:O23"/>
    <mergeCell ref="G20:G21"/>
    <mergeCell ref="H20:H21"/>
    <mergeCell ref="I20:I21"/>
    <mergeCell ref="J20:J21"/>
    <mergeCell ref="K20:K21"/>
    <mergeCell ref="L20:L21"/>
    <mergeCell ref="M20:M21"/>
    <mergeCell ref="N20:O21"/>
    <mergeCell ref="S1:T1"/>
    <mergeCell ref="S2:T2"/>
    <mergeCell ref="S3:T3"/>
    <mergeCell ref="C5:T5"/>
    <mergeCell ref="I6:J6"/>
    <mergeCell ref="L6:M6"/>
    <mergeCell ref="J7:N7"/>
    <mergeCell ref="D10:S10"/>
    <mergeCell ref="D11:S11"/>
    <mergeCell ref="D12:S12"/>
    <mergeCell ref="D13:S13"/>
    <mergeCell ref="D14:S14"/>
    <mergeCell ref="C17:D19"/>
    <mergeCell ref="E17:E19"/>
    <mergeCell ref="F17:F19"/>
    <mergeCell ref="C33:D33"/>
    <mergeCell ref="N33:O33"/>
    <mergeCell ref="K17:K19"/>
    <mergeCell ref="L17:L19"/>
    <mergeCell ref="M17:M19"/>
    <mergeCell ref="N17:O19"/>
    <mergeCell ref="P17:P19"/>
    <mergeCell ref="Q17:R17"/>
    <mergeCell ref="S17:T17"/>
    <mergeCell ref="Q18:Q19"/>
    <mergeCell ref="R18:R19"/>
    <mergeCell ref="S18:S19"/>
    <mergeCell ref="T18:T19"/>
    <mergeCell ref="C20:D21"/>
    <mergeCell ref="E20:E21"/>
    <mergeCell ref="F20:F21"/>
    <mergeCell ref="S20:S21"/>
    <mergeCell ref="T20:T21"/>
    <mergeCell ref="N41:O41"/>
    <mergeCell ref="C42:D42"/>
    <mergeCell ref="N42:O42"/>
    <mergeCell ref="C43:D43"/>
    <mergeCell ref="N43:O43"/>
    <mergeCell ref="C44:D44"/>
    <mergeCell ref="N44:O44"/>
    <mergeCell ref="C45:D45"/>
    <mergeCell ref="N45:O45"/>
    <mergeCell ref="C46:D46"/>
    <mergeCell ref="N46:O46"/>
    <mergeCell ref="C47:D47"/>
    <mergeCell ref="N47:O47"/>
    <mergeCell ref="C48:D48"/>
    <mergeCell ref="N48:O48"/>
    <mergeCell ref="C49:D49"/>
    <mergeCell ref="N49:O49"/>
    <mergeCell ref="C50:D50"/>
    <mergeCell ref="N50:O50"/>
    <mergeCell ref="C51:D51"/>
    <mergeCell ref="N51:O51"/>
    <mergeCell ref="C52:D52"/>
    <mergeCell ref="N52:O52"/>
    <mergeCell ref="C53:D53"/>
    <mergeCell ref="N53:O53"/>
    <mergeCell ref="C54:D54"/>
    <mergeCell ref="N54:O54"/>
    <mergeCell ref="C55:D55"/>
    <mergeCell ref="N55:O55"/>
    <mergeCell ref="C56:D56"/>
    <mergeCell ref="N56:O56"/>
    <mergeCell ref="C57:D57"/>
    <mergeCell ref="N57:O57"/>
    <mergeCell ref="C58:D58"/>
    <mergeCell ref="N58:O58"/>
    <mergeCell ref="C59:D59"/>
    <mergeCell ref="N59:O59"/>
    <mergeCell ref="C60:D60"/>
    <mergeCell ref="N60:O60"/>
    <mergeCell ref="C61:D61"/>
    <mergeCell ref="N61:O61"/>
    <mergeCell ref="C62:D62"/>
    <mergeCell ref="N62:O62"/>
    <mergeCell ref="C63:D63"/>
    <mergeCell ref="N63:O63"/>
    <mergeCell ref="C64:D64"/>
    <mergeCell ref="N64:O64"/>
    <mergeCell ref="C65:D65"/>
    <mergeCell ref="N65:O65"/>
    <mergeCell ref="C66:D66"/>
    <mergeCell ref="N66:O66"/>
    <mergeCell ref="C67:D67"/>
    <mergeCell ref="N67:O67"/>
    <mergeCell ref="C68:D68"/>
    <mergeCell ref="N68:O68"/>
    <mergeCell ref="C69:D69"/>
    <mergeCell ref="N69:O69"/>
    <mergeCell ref="C70:D70"/>
    <mergeCell ref="N70:O70"/>
    <mergeCell ref="C71:D71"/>
    <mergeCell ref="N71:O71"/>
    <mergeCell ref="C72:D72"/>
    <mergeCell ref="N72:O72"/>
    <mergeCell ref="C73:D73"/>
    <mergeCell ref="N73:O73"/>
    <mergeCell ref="F88:J88"/>
    <mergeCell ref="C74:D74"/>
    <mergeCell ref="N74:O74"/>
    <mergeCell ref="L83:N83"/>
    <mergeCell ref="C75:D75"/>
    <mergeCell ref="N75:O75"/>
    <mergeCell ref="C77:D77"/>
    <mergeCell ref="P83:R83"/>
    <mergeCell ref="F85:J85"/>
    <mergeCell ref="L85:N85"/>
    <mergeCell ref="P85:R85"/>
    <mergeCell ref="L86:N86"/>
    <mergeCell ref="P86:R86"/>
    <mergeCell ref="F79:J79"/>
    <mergeCell ref="L79:N79"/>
    <mergeCell ref="P79:R79"/>
    <mergeCell ref="L80:N80"/>
    <mergeCell ref="P80:R80"/>
    <mergeCell ref="F82:J82"/>
    <mergeCell ref="L82:N82"/>
    <mergeCell ref="P82:R82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27" sqref="M27"/>
    </sheetView>
  </sheetViews>
  <sheetFormatPr defaultRowHeight="12.75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7"/>
  <sheetViews>
    <sheetView topLeftCell="D1" workbookViewId="0">
      <selection activeCell="E12" sqref="E12:T12"/>
    </sheetView>
  </sheetViews>
  <sheetFormatPr defaultRowHeight="12.75" x14ac:dyDescent="0.2"/>
  <cols>
    <col min="1" max="3" width="9.140625" hidden="1" customWidth="1"/>
    <col min="4" max="4" width="62.28515625" customWidth="1"/>
    <col min="11" max="11" width="10.42578125" customWidth="1"/>
    <col min="12" max="12" width="11.7109375" customWidth="1"/>
    <col min="14" max="14" width="11.140625" customWidth="1"/>
    <col min="15" max="15" width="6.28515625" customWidth="1"/>
    <col min="16" max="16" width="6.140625" customWidth="1"/>
    <col min="17" max="17" width="11" customWidth="1"/>
  </cols>
  <sheetData>
    <row r="1" spans="1:21" x14ac:dyDescent="0.2">
      <c r="A1" s="26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143" t="s">
        <v>9</v>
      </c>
      <c r="U1" s="143"/>
    </row>
    <row r="2" spans="1:21" x14ac:dyDescent="0.2">
      <c r="A2" s="26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144" t="s">
        <v>10</v>
      </c>
      <c r="U2" s="144"/>
    </row>
    <row r="3" spans="1:21" x14ac:dyDescent="0.2">
      <c r="A3" s="26"/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144" t="s">
        <v>11</v>
      </c>
      <c r="U3" s="144"/>
    </row>
    <row r="4" spans="1:21" x14ac:dyDescent="0.2">
      <c r="A4" s="26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</row>
    <row r="5" spans="1:21" x14ac:dyDescent="0.2">
      <c r="A5" s="26"/>
      <c r="B5" s="41"/>
      <c r="C5" s="41"/>
      <c r="D5" s="145" t="s">
        <v>12</v>
      </c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</row>
    <row r="6" spans="1:21" x14ac:dyDescent="0.2">
      <c r="A6" s="26"/>
      <c r="B6" s="41"/>
      <c r="C6" s="41"/>
      <c r="D6" s="41"/>
      <c r="E6" s="41"/>
      <c r="F6" s="41"/>
      <c r="G6" s="41"/>
      <c r="H6" s="41"/>
      <c r="I6" s="41"/>
      <c r="J6" s="145" t="s">
        <v>13</v>
      </c>
      <c r="K6" s="145"/>
      <c r="L6" s="43"/>
      <c r="M6" s="115" t="s">
        <v>14</v>
      </c>
      <c r="N6" s="115"/>
      <c r="O6" s="41"/>
      <c r="P6" s="41"/>
      <c r="Q6" s="41"/>
      <c r="R6" s="41"/>
      <c r="S6" s="41"/>
      <c r="T6" s="41"/>
      <c r="U6" s="41"/>
    </row>
    <row r="7" spans="1:21" x14ac:dyDescent="0.2">
      <c r="A7" s="26"/>
      <c r="B7" s="41"/>
      <c r="C7" s="41"/>
      <c r="D7" s="41"/>
      <c r="E7" s="41"/>
      <c r="F7" s="41"/>
      <c r="G7" s="41"/>
      <c r="H7" s="41"/>
      <c r="I7" s="41"/>
      <c r="J7" s="62" t="s">
        <v>15</v>
      </c>
      <c r="K7" s="146" t="s">
        <v>86</v>
      </c>
      <c r="L7" s="146"/>
      <c r="M7" s="146"/>
      <c r="N7" s="146"/>
      <c r="O7" s="146"/>
      <c r="P7" s="41"/>
      <c r="Q7" s="41"/>
      <c r="R7" s="41"/>
      <c r="S7" s="41"/>
      <c r="T7" s="41"/>
      <c r="U7" s="41"/>
    </row>
    <row r="8" spans="1:21" x14ac:dyDescent="0.2">
      <c r="A8" s="26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</row>
    <row r="9" spans="1:21" x14ac:dyDescent="0.2">
      <c r="A9" s="26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4" t="s">
        <v>17</v>
      </c>
    </row>
    <row r="10" spans="1:21" x14ac:dyDescent="0.2">
      <c r="A10" s="26"/>
      <c r="B10" s="41"/>
      <c r="C10" s="41"/>
      <c r="D10" s="44" t="s">
        <v>18</v>
      </c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45" t="s">
        <v>19</v>
      </c>
    </row>
    <row r="11" spans="1:21" x14ac:dyDescent="0.2">
      <c r="A11" s="26"/>
      <c r="B11" s="41"/>
      <c r="C11" s="41"/>
      <c r="D11" s="44" t="s">
        <v>20</v>
      </c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45"/>
    </row>
    <row r="12" spans="1:21" ht="15" x14ac:dyDescent="0.2">
      <c r="A12" s="26"/>
      <c r="B12" s="41"/>
      <c r="C12" s="41"/>
      <c r="D12" s="44" t="s">
        <v>21</v>
      </c>
      <c r="E12" s="147" t="s">
        <v>91</v>
      </c>
      <c r="F12" s="147"/>
      <c r="G12" s="147"/>
      <c r="H12" s="147"/>
      <c r="I12" s="147"/>
      <c r="J12" s="147"/>
      <c r="K12" s="147"/>
      <c r="L12" s="147"/>
      <c r="M12" s="147"/>
      <c r="N12" s="147"/>
      <c r="O12" s="147"/>
      <c r="P12" s="147"/>
      <c r="Q12" s="147"/>
      <c r="R12" s="147"/>
      <c r="S12" s="147"/>
      <c r="T12" s="147"/>
      <c r="U12" s="45"/>
    </row>
    <row r="13" spans="1:21" x14ac:dyDescent="0.2">
      <c r="A13" s="26"/>
      <c r="B13" s="41"/>
      <c r="C13" s="41"/>
      <c r="D13" s="44" t="s">
        <v>22</v>
      </c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45"/>
    </row>
    <row r="14" spans="1:21" x14ac:dyDescent="0.2">
      <c r="A14" s="26"/>
      <c r="B14" s="41"/>
      <c r="C14" s="41"/>
      <c r="D14" s="44" t="s">
        <v>23</v>
      </c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45"/>
    </row>
    <row r="15" spans="1:21" x14ac:dyDescent="0.2">
      <c r="A15" s="26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</row>
    <row r="16" spans="1:21" x14ac:dyDescent="0.2">
      <c r="A16" s="26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</row>
    <row r="17" spans="1:21" ht="12.75" customHeight="1" x14ac:dyDescent="0.2">
      <c r="A17" s="26"/>
      <c r="B17" s="41"/>
      <c r="C17" s="41"/>
      <c r="D17" s="134" t="s">
        <v>24</v>
      </c>
      <c r="E17" s="134"/>
      <c r="F17" s="134" t="s">
        <v>25</v>
      </c>
      <c r="G17" s="134" t="s">
        <v>26</v>
      </c>
      <c r="H17" s="134" t="s">
        <v>27</v>
      </c>
      <c r="I17" s="134" t="s">
        <v>28</v>
      </c>
      <c r="J17" s="134" t="s">
        <v>29</v>
      </c>
      <c r="K17" s="125" t="s">
        <v>30</v>
      </c>
      <c r="L17" s="134" t="s">
        <v>31</v>
      </c>
      <c r="M17" s="125" t="s">
        <v>32</v>
      </c>
      <c r="N17" s="125" t="s">
        <v>33</v>
      </c>
      <c r="O17" s="125" t="s">
        <v>34</v>
      </c>
      <c r="P17" s="125"/>
      <c r="Q17" s="125" t="s">
        <v>35</v>
      </c>
      <c r="R17" s="132" t="s">
        <v>36</v>
      </c>
      <c r="S17" s="132"/>
      <c r="T17" s="133" t="s">
        <v>37</v>
      </c>
      <c r="U17" s="133"/>
    </row>
    <row r="18" spans="1:21" x14ac:dyDescent="0.2">
      <c r="A18" s="26"/>
      <c r="B18" s="41"/>
      <c r="C18" s="41"/>
      <c r="D18" s="148"/>
      <c r="E18" s="149"/>
      <c r="F18" s="142"/>
      <c r="G18" s="142"/>
      <c r="H18" s="142"/>
      <c r="I18" s="142"/>
      <c r="J18" s="142"/>
      <c r="K18" s="130"/>
      <c r="L18" s="142"/>
      <c r="M18" s="130"/>
      <c r="N18" s="130"/>
      <c r="O18" s="126"/>
      <c r="P18" s="127"/>
      <c r="Q18" s="130"/>
      <c r="R18" s="134" t="s">
        <v>38</v>
      </c>
      <c r="S18" s="134" t="s">
        <v>39</v>
      </c>
      <c r="T18" s="134" t="s">
        <v>38</v>
      </c>
      <c r="U18" s="134" t="s">
        <v>39</v>
      </c>
    </row>
    <row r="19" spans="1:21" x14ac:dyDescent="0.2">
      <c r="A19" s="26"/>
      <c r="B19" s="41"/>
      <c r="C19" s="41"/>
      <c r="D19" s="150"/>
      <c r="E19" s="151"/>
      <c r="F19" s="135"/>
      <c r="G19" s="135"/>
      <c r="H19" s="135"/>
      <c r="I19" s="135"/>
      <c r="J19" s="135"/>
      <c r="K19" s="131"/>
      <c r="L19" s="135"/>
      <c r="M19" s="131"/>
      <c r="N19" s="131"/>
      <c r="O19" s="128"/>
      <c r="P19" s="129"/>
      <c r="Q19" s="131"/>
      <c r="R19" s="135"/>
      <c r="S19" s="135"/>
      <c r="T19" s="135"/>
      <c r="U19" s="135"/>
    </row>
    <row r="20" spans="1:21" x14ac:dyDescent="0.2">
      <c r="A20" s="26"/>
      <c r="B20" s="41"/>
      <c r="C20" s="41"/>
      <c r="D20" s="136">
        <v>1</v>
      </c>
      <c r="E20" s="136"/>
      <c r="F20" s="136">
        <v>2</v>
      </c>
      <c r="G20" s="136">
        <v>3</v>
      </c>
      <c r="H20" s="136">
        <v>4</v>
      </c>
      <c r="I20" s="136">
        <v>5</v>
      </c>
      <c r="J20" s="136">
        <v>6</v>
      </c>
      <c r="K20" s="136">
        <v>7</v>
      </c>
      <c r="L20" s="136">
        <v>8</v>
      </c>
      <c r="M20" s="136">
        <v>9</v>
      </c>
      <c r="N20" s="136">
        <v>10</v>
      </c>
      <c r="O20" s="136">
        <v>11</v>
      </c>
      <c r="P20" s="136"/>
      <c r="Q20" s="136">
        <v>12</v>
      </c>
      <c r="R20" s="46">
        <v>13</v>
      </c>
      <c r="S20" s="46">
        <v>14</v>
      </c>
      <c r="T20" s="140">
        <v>15</v>
      </c>
      <c r="U20" s="136">
        <v>16</v>
      </c>
    </row>
    <row r="21" spans="1:21" x14ac:dyDescent="0.2">
      <c r="A21" s="26"/>
      <c r="B21" s="41"/>
      <c r="C21" s="41"/>
      <c r="D21" s="138"/>
      <c r="E21" s="139"/>
      <c r="F21" s="137"/>
      <c r="G21" s="137"/>
      <c r="H21" s="137"/>
      <c r="I21" s="137"/>
      <c r="J21" s="137"/>
      <c r="K21" s="137"/>
      <c r="L21" s="137"/>
      <c r="M21" s="137"/>
      <c r="N21" s="137"/>
      <c r="O21" s="138"/>
      <c r="P21" s="139"/>
      <c r="Q21" s="137"/>
      <c r="R21" s="47">
        <v>13</v>
      </c>
      <c r="S21" s="48">
        <v>14</v>
      </c>
      <c r="T21" s="141"/>
      <c r="U21" s="137"/>
    </row>
    <row r="22" spans="1:21" x14ac:dyDescent="0.2">
      <c r="A22" s="26"/>
      <c r="B22" s="41"/>
      <c r="C22" s="41"/>
      <c r="D22" s="118" t="s">
        <v>40</v>
      </c>
      <c r="E22" s="118"/>
      <c r="F22" s="49">
        <v>1</v>
      </c>
      <c r="G22" s="50"/>
      <c r="H22" s="50"/>
      <c r="I22" s="50"/>
      <c r="J22" s="50"/>
      <c r="K22" s="51"/>
      <c r="L22" s="50"/>
      <c r="M22" s="52">
        <v>270000</v>
      </c>
      <c r="N22" s="52">
        <v>270000</v>
      </c>
      <c r="O22" s="123">
        <v>239408.21</v>
      </c>
      <c r="P22" s="123"/>
      <c r="Q22" s="52">
        <v>239408.21</v>
      </c>
      <c r="R22" s="60"/>
      <c r="S22" s="60"/>
      <c r="T22" s="60"/>
      <c r="U22" s="60"/>
    </row>
    <row r="23" spans="1:21" x14ac:dyDescent="0.2">
      <c r="A23" s="26"/>
      <c r="B23" s="41"/>
      <c r="C23" s="41"/>
      <c r="D23" s="124" t="s">
        <v>41</v>
      </c>
      <c r="E23" s="124"/>
      <c r="F23" s="53"/>
      <c r="G23" s="53"/>
      <c r="H23" s="53"/>
      <c r="I23" s="53"/>
      <c r="J23" s="53"/>
      <c r="K23" s="53"/>
      <c r="L23" s="53"/>
      <c r="M23" s="53"/>
      <c r="N23" s="53"/>
      <c r="O23" s="124"/>
      <c r="P23" s="124"/>
      <c r="Q23" s="53"/>
      <c r="R23" s="53"/>
      <c r="S23" s="53"/>
      <c r="T23" s="53"/>
      <c r="U23" s="53"/>
    </row>
    <row r="24" spans="1:21" ht="12.75" customHeight="1" x14ac:dyDescent="0.2">
      <c r="A24" s="26"/>
      <c r="B24" s="41"/>
      <c r="C24" s="41"/>
      <c r="D24" s="116" t="s">
        <v>42</v>
      </c>
      <c r="E24" s="116"/>
      <c r="F24" s="53"/>
      <c r="G24" s="53"/>
      <c r="H24" s="53"/>
      <c r="I24" s="54">
        <v>100</v>
      </c>
      <c r="J24" s="54">
        <v>1000</v>
      </c>
      <c r="K24" s="53"/>
      <c r="L24" s="55">
        <v>149800</v>
      </c>
      <c r="M24" s="56">
        <v>270000</v>
      </c>
      <c r="N24" s="56">
        <v>270000</v>
      </c>
      <c r="O24" s="117">
        <v>239408.21</v>
      </c>
      <c r="P24" s="117"/>
      <c r="Q24" s="56">
        <v>239408.21</v>
      </c>
      <c r="R24" s="58"/>
      <c r="S24" s="58"/>
      <c r="T24" s="58"/>
      <c r="U24" s="58"/>
    </row>
    <row r="25" spans="1:21" ht="12.75" customHeight="1" x14ac:dyDescent="0.2">
      <c r="A25" s="26"/>
      <c r="B25" s="41"/>
      <c r="C25" s="41"/>
      <c r="D25" s="118" t="s">
        <v>43</v>
      </c>
      <c r="E25" s="118"/>
      <c r="F25" s="49">
        <v>2</v>
      </c>
      <c r="G25" s="50"/>
      <c r="H25" s="50"/>
      <c r="I25" s="50"/>
      <c r="J25" s="50"/>
      <c r="K25" s="51"/>
      <c r="L25" s="50"/>
      <c r="M25" s="52">
        <v>270000</v>
      </c>
      <c r="N25" s="52">
        <v>270000</v>
      </c>
      <c r="O25" s="123">
        <v>239408.21</v>
      </c>
      <c r="P25" s="123"/>
      <c r="Q25" s="52">
        <v>252208.31</v>
      </c>
      <c r="R25" s="52">
        <v>247.74</v>
      </c>
      <c r="S25" s="52">
        <v>230217.73</v>
      </c>
      <c r="T25" s="52">
        <v>247.74</v>
      </c>
      <c r="U25" s="60"/>
    </row>
    <row r="26" spans="1:21" ht="12.75" customHeight="1" x14ac:dyDescent="0.2">
      <c r="A26" s="26"/>
      <c r="B26" s="41"/>
      <c r="C26" s="41"/>
      <c r="D26" s="124" t="s">
        <v>41</v>
      </c>
      <c r="E26" s="124"/>
      <c r="F26" s="53"/>
      <c r="G26" s="53"/>
      <c r="H26" s="53"/>
      <c r="I26" s="53"/>
      <c r="J26" s="53"/>
      <c r="K26" s="53"/>
      <c r="L26" s="53"/>
      <c r="M26" s="53"/>
      <c r="N26" s="53"/>
      <c r="O26" s="124"/>
      <c r="P26" s="124"/>
      <c r="Q26" s="53"/>
      <c r="R26" s="53"/>
      <c r="S26" s="53"/>
      <c r="T26" s="53"/>
      <c r="U26" s="53"/>
    </row>
    <row r="27" spans="1:21" ht="12.75" customHeight="1" x14ac:dyDescent="0.2">
      <c r="A27" s="26"/>
      <c r="B27" s="41"/>
      <c r="C27" s="41"/>
      <c r="D27" s="116" t="s">
        <v>44</v>
      </c>
      <c r="E27" s="116"/>
      <c r="F27" s="53"/>
      <c r="G27" s="54">
        <v>8804</v>
      </c>
      <c r="H27" s="57">
        <v>201</v>
      </c>
      <c r="I27" s="54">
        <v>300</v>
      </c>
      <c r="J27" s="53"/>
      <c r="K27" s="53"/>
      <c r="L27" s="55">
        <v>211110</v>
      </c>
      <c r="M27" s="58"/>
      <c r="N27" s="58"/>
      <c r="O27" s="122"/>
      <c r="P27" s="122"/>
      <c r="Q27" s="56">
        <v>165101.59</v>
      </c>
      <c r="R27" s="58"/>
      <c r="S27" s="58"/>
      <c r="T27" s="58"/>
      <c r="U27" s="58"/>
    </row>
    <row r="28" spans="1:21" ht="12.75" customHeight="1" x14ac:dyDescent="0.2">
      <c r="A28" s="26"/>
      <c r="B28" s="41"/>
      <c r="C28" s="41"/>
      <c r="D28" s="116" t="s">
        <v>45</v>
      </c>
      <c r="E28" s="116"/>
      <c r="F28" s="53"/>
      <c r="G28" s="54">
        <v>8804</v>
      </c>
      <c r="H28" s="57">
        <v>201</v>
      </c>
      <c r="I28" s="54">
        <v>300</v>
      </c>
      <c r="J28" s="53"/>
      <c r="K28" s="53"/>
      <c r="L28" s="55">
        <v>211120</v>
      </c>
      <c r="M28" s="58"/>
      <c r="N28" s="58"/>
      <c r="O28" s="122"/>
      <c r="P28" s="122"/>
      <c r="Q28" s="56">
        <v>22067.31</v>
      </c>
      <c r="R28" s="58"/>
      <c r="S28" s="58"/>
      <c r="T28" s="58"/>
      <c r="U28" s="58"/>
    </row>
    <row r="29" spans="1:21" ht="12.75" customHeight="1" x14ac:dyDescent="0.2">
      <c r="A29" s="26"/>
      <c r="B29" s="41"/>
      <c r="C29" s="41"/>
      <c r="D29" s="116" t="s">
        <v>47</v>
      </c>
      <c r="E29" s="116"/>
      <c r="F29" s="53"/>
      <c r="G29" s="54">
        <v>8804</v>
      </c>
      <c r="H29" s="57">
        <v>201</v>
      </c>
      <c r="I29" s="54">
        <v>300</v>
      </c>
      <c r="J29" s="53"/>
      <c r="K29" s="53"/>
      <c r="L29" s="55">
        <v>211180</v>
      </c>
      <c r="M29" s="58"/>
      <c r="N29" s="58"/>
      <c r="O29" s="117">
        <v>182445.22</v>
      </c>
      <c r="P29" s="117"/>
      <c r="Q29" s="58"/>
      <c r="R29" s="58"/>
      <c r="S29" s="56">
        <v>187168.9</v>
      </c>
      <c r="T29" s="58"/>
      <c r="U29" s="58"/>
    </row>
    <row r="30" spans="1:21" ht="12.75" customHeight="1" x14ac:dyDescent="0.2">
      <c r="A30" s="26"/>
      <c r="B30" s="41"/>
      <c r="C30" s="41"/>
      <c r="D30" s="116" t="s">
        <v>48</v>
      </c>
      <c r="E30" s="116"/>
      <c r="F30" s="53"/>
      <c r="G30" s="54">
        <v>8804</v>
      </c>
      <c r="H30" s="57">
        <v>201</v>
      </c>
      <c r="I30" s="54">
        <v>300</v>
      </c>
      <c r="J30" s="53"/>
      <c r="K30" s="53"/>
      <c r="L30" s="55">
        <v>212100</v>
      </c>
      <c r="M30" s="58"/>
      <c r="N30" s="58"/>
      <c r="O30" s="117">
        <v>41962.41</v>
      </c>
      <c r="P30" s="117"/>
      <c r="Q30" s="56">
        <v>43048.83</v>
      </c>
      <c r="R30" s="58"/>
      <c r="S30" s="56">
        <v>43048.83</v>
      </c>
      <c r="T30" s="58"/>
      <c r="U30" s="58"/>
    </row>
    <row r="31" spans="1:21" ht="12.75" customHeight="1" x14ac:dyDescent="0.2">
      <c r="A31" s="26"/>
      <c r="B31" s="41"/>
      <c r="C31" s="41"/>
      <c r="D31" s="116" t="s">
        <v>49</v>
      </c>
      <c r="E31" s="116"/>
      <c r="F31" s="53"/>
      <c r="G31" s="54">
        <v>8804</v>
      </c>
      <c r="H31" s="57">
        <v>201</v>
      </c>
      <c r="I31" s="54">
        <v>300</v>
      </c>
      <c r="J31" s="53"/>
      <c r="K31" s="53"/>
      <c r="L31" s="55">
        <v>212210</v>
      </c>
      <c r="M31" s="58"/>
      <c r="N31" s="58"/>
      <c r="O31" s="117">
        <v>8210.02</v>
      </c>
      <c r="P31" s="117"/>
      <c r="Q31" s="56">
        <v>8210.02</v>
      </c>
      <c r="R31" s="58"/>
      <c r="S31" s="58"/>
      <c r="T31" s="58"/>
      <c r="U31" s="58"/>
    </row>
    <row r="32" spans="1:21" ht="12.75" customHeight="1" x14ac:dyDescent="0.2">
      <c r="A32" s="26"/>
      <c r="B32" s="41"/>
      <c r="C32" s="41"/>
      <c r="D32" s="116" t="s">
        <v>52</v>
      </c>
      <c r="E32" s="116"/>
      <c r="F32" s="53"/>
      <c r="G32" s="54">
        <v>8804</v>
      </c>
      <c r="H32" s="57">
        <v>201</v>
      </c>
      <c r="I32" s="54">
        <v>300</v>
      </c>
      <c r="J32" s="53"/>
      <c r="K32" s="53"/>
      <c r="L32" s="55">
        <v>222110</v>
      </c>
      <c r="M32" s="58"/>
      <c r="N32" s="58"/>
      <c r="O32" s="122"/>
      <c r="P32" s="122"/>
      <c r="Q32" s="56">
        <v>13780.56</v>
      </c>
      <c r="R32" s="58"/>
      <c r="S32" s="58"/>
      <c r="T32" s="58"/>
      <c r="U32" s="58"/>
    </row>
    <row r="33" spans="1:21" ht="12.75" customHeight="1" x14ac:dyDescent="0.2">
      <c r="A33" s="26"/>
      <c r="B33" s="41"/>
      <c r="C33" s="41"/>
      <c r="D33" s="116" t="s">
        <v>90</v>
      </c>
      <c r="E33" s="116"/>
      <c r="F33" s="53"/>
      <c r="G33" s="54">
        <v>8804</v>
      </c>
      <c r="H33" s="57">
        <v>201</v>
      </c>
      <c r="I33" s="54">
        <v>300</v>
      </c>
      <c r="J33" s="53"/>
      <c r="K33" s="53"/>
      <c r="L33" s="55">
        <v>222220</v>
      </c>
      <c r="M33" s="58"/>
      <c r="N33" s="58"/>
      <c r="O33" s="122"/>
      <c r="P33" s="122"/>
      <c r="Q33" s="58"/>
      <c r="R33" s="56">
        <v>247.74</v>
      </c>
      <c r="S33" s="58"/>
      <c r="T33" s="56">
        <v>247.74</v>
      </c>
      <c r="U33" s="58"/>
    </row>
    <row r="34" spans="1:21" x14ac:dyDescent="0.2">
      <c r="A34" s="26"/>
      <c r="B34" s="41"/>
      <c r="C34" s="41"/>
      <c r="D34" s="116" t="s">
        <v>55</v>
      </c>
      <c r="E34" s="116"/>
      <c r="F34" s="53"/>
      <c r="G34" s="54">
        <v>8804</v>
      </c>
      <c r="H34" s="57">
        <v>448</v>
      </c>
      <c r="I34" s="54">
        <v>300</v>
      </c>
      <c r="J34" s="53"/>
      <c r="K34" s="53"/>
      <c r="L34" s="55">
        <v>222990</v>
      </c>
      <c r="M34" s="56">
        <v>270000</v>
      </c>
      <c r="N34" s="56">
        <v>270000</v>
      </c>
      <c r="O34" s="117">
        <v>5981.8</v>
      </c>
      <c r="P34" s="117"/>
      <c r="Q34" s="58"/>
      <c r="R34" s="58"/>
      <c r="S34" s="58"/>
      <c r="T34" s="58"/>
      <c r="U34" s="58"/>
    </row>
    <row r="35" spans="1:21" ht="12.75" customHeight="1" x14ac:dyDescent="0.2">
      <c r="A35" s="26"/>
      <c r="B35" s="41"/>
      <c r="C35" s="41"/>
      <c r="D35" s="116" t="s">
        <v>58</v>
      </c>
      <c r="E35" s="116"/>
      <c r="F35" s="53"/>
      <c r="G35" s="54">
        <v>8804</v>
      </c>
      <c r="H35" s="57">
        <v>201</v>
      </c>
      <c r="I35" s="54">
        <v>300</v>
      </c>
      <c r="J35" s="53"/>
      <c r="K35" s="53"/>
      <c r="L35" s="55">
        <v>273500</v>
      </c>
      <c r="M35" s="58"/>
      <c r="N35" s="58"/>
      <c r="O35" s="117">
        <v>808.76</v>
      </c>
      <c r="P35" s="117"/>
      <c r="Q35" s="58"/>
      <c r="R35" s="58"/>
      <c r="S35" s="58"/>
      <c r="T35" s="58"/>
      <c r="U35" s="58"/>
    </row>
    <row r="36" spans="1:21" ht="12.75" customHeight="1" x14ac:dyDescent="0.2">
      <c r="A36" s="26"/>
      <c r="B36" s="41"/>
      <c r="C36" s="41"/>
      <c r="D36" s="118" t="s">
        <v>59</v>
      </c>
      <c r="E36" s="118"/>
      <c r="F36" s="59" t="s">
        <v>60</v>
      </c>
      <c r="G36" s="50"/>
      <c r="H36" s="50"/>
      <c r="I36" s="50"/>
      <c r="J36" s="50"/>
      <c r="K36" s="51"/>
      <c r="L36" s="50"/>
      <c r="M36" s="60"/>
      <c r="N36" s="60"/>
      <c r="O36" s="119"/>
      <c r="P36" s="119"/>
      <c r="Q36" s="52">
        <v>-12800.1</v>
      </c>
      <c r="R36" s="59" t="s">
        <v>61</v>
      </c>
      <c r="S36" s="59" t="s">
        <v>61</v>
      </c>
      <c r="T36" s="59" t="s">
        <v>61</v>
      </c>
      <c r="U36" s="59" t="s">
        <v>61</v>
      </c>
    </row>
    <row r="37" spans="1:21" ht="12.75" customHeight="1" x14ac:dyDescent="0.2">
      <c r="A37" s="26"/>
      <c r="B37" s="41"/>
      <c r="C37" s="41"/>
      <c r="D37" s="118" t="s">
        <v>62</v>
      </c>
      <c r="E37" s="118"/>
      <c r="F37" s="49">
        <v>4</v>
      </c>
      <c r="G37" s="50"/>
      <c r="H37" s="50"/>
      <c r="I37" s="50"/>
      <c r="J37" s="50"/>
      <c r="K37" s="51"/>
      <c r="L37" s="50"/>
      <c r="M37" s="60"/>
      <c r="N37" s="60"/>
      <c r="O37" s="119"/>
      <c r="P37" s="119"/>
      <c r="Q37" s="60"/>
      <c r="R37" s="60"/>
      <c r="S37" s="60"/>
      <c r="T37" s="60"/>
      <c r="U37" s="60"/>
    </row>
    <row r="38" spans="1:21" ht="12.75" customHeight="1" x14ac:dyDescent="0.2">
      <c r="A38" s="26"/>
      <c r="B38" s="41"/>
      <c r="C38" s="41"/>
      <c r="D38" s="124" t="s">
        <v>41</v>
      </c>
      <c r="E38" s="124"/>
      <c r="F38" s="53"/>
      <c r="G38" s="53"/>
      <c r="H38" s="53"/>
      <c r="I38" s="53"/>
      <c r="J38" s="53"/>
      <c r="K38" s="53"/>
      <c r="L38" s="53"/>
      <c r="M38" s="53"/>
      <c r="N38" s="53"/>
      <c r="O38" s="124"/>
      <c r="P38" s="124"/>
      <c r="Q38" s="53"/>
      <c r="R38" s="53"/>
      <c r="S38" s="53"/>
      <c r="T38" s="53"/>
      <c r="U38" s="53"/>
    </row>
    <row r="39" spans="1:21" ht="12.75" customHeight="1" x14ac:dyDescent="0.2">
      <c r="A39" s="26"/>
      <c r="B39" s="41"/>
      <c r="C39" s="41"/>
      <c r="D39" s="118" t="s">
        <v>69</v>
      </c>
      <c r="E39" s="118"/>
      <c r="F39" s="59" t="s">
        <v>70</v>
      </c>
      <c r="G39" s="50"/>
      <c r="H39" s="50"/>
      <c r="I39" s="50"/>
      <c r="J39" s="50"/>
      <c r="K39" s="51"/>
      <c r="L39" s="50"/>
      <c r="M39" s="60"/>
      <c r="N39" s="60"/>
      <c r="O39" s="119"/>
      <c r="P39" s="119"/>
      <c r="Q39" s="52">
        <v>-12800.1</v>
      </c>
      <c r="R39" s="59" t="s">
        <v>61</v>
      </c>
      <c r="S39" s="59" t="s">
        <v>61</v>
      </c>
      <c r="T39" s="59" t="s">
        <v>61</v>
      </c>
      <c r="U39" s="59" t="s">
        <v>61</v>
      </c>
    </row>
    <row r="40" spans="1:21" ht="12.75" customHeight="1" x14ac:dyDescent="0.2">
      <c r="A40" s="26"/>
      <c r="B40" s="41"/>
      <c r="C40" s="41"/>
      <c r="D40" s="118" t="s">
        <v>71</v>
      </c>
      <c r="E40" s="118"/>
      <c r="F40" s="49">
        <v>6</v>
      </c>
      <c r="G40" s="50"/>
      <c r="H40" s="50"/>
      <c r="I40" s="50"/>
      <c r="J40" s="50"/>
      <c r="K40" s="51"/>
      <c r="L40" s="50"/>
      <c r="M40" s="60"/>
      <c r="N40" s="60"/>
      <c r="O40" s="119"/>
      <c r="P40" s="119"/>
      <c r="Q40" s="60"/>
      <c r="R40" s="59" t="s">
        <v>61</v>
      </c>
      <c r="S40" s="59" t="s">
        <v>61</v>
      </c>
      <c r="T40" s="59" t="s">
        <v>61</v>
      </c>
      <c r="U40" s="59" t="s">
        <v>61</v>
      </c>
    </row>
    <row r="41" spans="1:21" ht="12.75" customHeight="1" x14ac:dyDescent="0.2">
      <c r="A41" s="26"/>
      <c r="B41" s="41"/>
      <c r="C41" s="41"/>
      <c r="D41" s="124" t="s">
        <v>41</v>
      </c>
      <c r="E41" s="124"/>
      <c r="F41" s="53"/>
      <c r="G41" s="53"/>
      <c r="H41" s="53"/>
      <c r="I41" s="53"/>
      <c r="J41" s="53"/>
      <c r="K41" s="53"/>
      <c r="L41" s="53"/>
      <c r="M41" s="53"/>
      <c r="N41" s="53"/>
      <c r="O41" s="124"/>
      <c r="P41" s="124"/>
      <c r="Q41" s="53"/>
      <c r="R41" s="53"/>
      <c r="S41" s="53"/>
      <c r="T41" s="53"/>
      <c r="U41" s="53"/>
    </row>
    <row r="42" spans="1:21" ht="12.75" customHeight="1" x14ac:dyDescent="0.2">
      <c r="A42" s="26"/>
      <c r="B42" s="41"/>
      <c r="C42" s="41"/>
      <c r="D42" s="118" t="s">
        <v>72</v>
      </c>
      <c r="E42" s="118"/>
      <c r="F42" s="49">
        <v>7</v>
      </c>
      <c r="G42" s="50"/>
      <c r="H42" s="50"/>
      <c r="I42" s="50"/>
      <c r="J42" s="50"/>
      <c r="K42" s="51"/>
      <c r="L42" s="50"/>
      <c r="M42" s="60"/>
      <c r="N42" s="60"/>
      <c r="O42" s="119"/>
      <c r="P42" s="119"/>
      <c r="Q42" s="60"/>
      <c r="R42" s="59" t="s">
        <v>61</v>
      </c>
      <c r="S42" s="59" t="s">
        <v>61</v>
      </c>
      <c r="T42" s="59" t="s">
        <v>61</v>
      </c>
      <c r="U42" s="59" t="s">
        <v>61</v>
      </c>
    </row>
    <row r="43" spans="1:21" ht="12.75" customHeight="1" x14ac:dyDescent="0.2">
      <c r="A43" s="26"/>
      <c r="B43" s="41"/>
      <c r="C43" s="41"/>
      <c r="D43" s="118" t="s">
        <v>73</v>
      </c>
      <c r="E43" s="118"/>
      <c r="F43" s="49">
        <v>8</v>
      </c>
      <c r="G43" s="50"/>
      <c r="H43" s="50"/>
      <c r="I43" s="50"/>
      <c r="J43" s="50"/>
      <c r="K43" s="51"/>
      <c r="L43" s="50"/>
      <c r="M43" s="60"/>
      <c r="N43" s="60"/>
      <c r="O43" s="119"/>
      <c r="P43" s="119"/>
      <c r="Q43" s="52">
        <v>12800.1</v>
      </c>
      <c r="R43" s="59" t="s">
        <v>61</v>
      </c>
      <c r="S43" s="59" t="s">
        <v>61</v>
      </c>
      <c r="T43" s="59" t="s">
        <v>61</v>
      </c>
      <c r="U43" s="59" t="s">
        <v>61</v>
      </c>
    </row>
    <row r="44" spans="1:21" ht="12.75" customHeight="1" x14ac:dyDescent="0.2">
      <c r="A44" s="26"/>
      <c r="B44" s="41"/>
      <c r="C44" s="41"/>
      <c r="D44" s="118" t="s">
        <v>74</v>
      </c>
      <c r="E44" s="118"/>
      <c r="F44" s="49">
        <v>9</v>
      </c>
      <c r="G44" s="50"/>
      <c r="H44" s="50"/>
      <c r="I44" s="50"/>
      <c r="J44" s="50"/>
      <c r="K44" s="51"/>
      <c r="L44" s="50"/>
      <c r="M44" s="60"/>
      <c r="N44" s="60"/>
      <c r="O44" s="119"/>
      <c r="P44" s="119"/>
      <c r="Q44" s="52">
        <v>456160.84</v>
      </c>
      <c r="R44" s="59" t="s">
        <v>61</v>
      </c>
      <c r="S44" s="59" t="s">
        <v>61</v>
      </c>
      <c r="T44" s="59" t="s">
        <v>61</v>
      </c>
      <c r="U44" s="59" t="s">
        <v>61</v>
      </c>
    </row>
    <row r="45" spans="1:21" ht="12.75" customHeight="1" x14ac:dyDescent="0.2">
      <c r="A45" s="26"/>
      <c r="B45" s="41"/>
      <c r="C45" s="41"/>
      <c r="D45" s="120" t="s">
        <v>75</v>
      </c>
      <c r="E45" s="120"/>
      <c r="F45" s="61">
        <v>10</v>
      </c>
      <c r="G45" s="50"/>
      <c r="H45" s="50"/>
      <c r="I45" s="50"/>
      <c r="J45" s="50"/>
      <c r="K45" s="51"/>
      <c r="L45" s="50"/>
      <c r="M45" s="51"/>
      <c r="N45" s="51"/>
      <c r="O45" s="119"/>
      <c r="P45" s="119"/>
      <c r="Q45" s="60"/>
      <c r="R45" s="59" t="s">
        <v>61</v>
      </c>
      <c r="S45" s="59" t="s">
        <v>61</v>
      </c>
      <c r="T45" s="59" t="s">
        <v>61</v>
      </c>
      <c r="U45" s="59" t="s">
        <v>61</v>
      </c>
    </row>
    <row r="46" spans="1:21" ht="12.75" customHeight="1" x14ac:dyDescent="0.2">
      <c r="A46" s="26"/>
      <c r="B46" s="41"/>
      <c r="C46" s="41"/>
      <c r="D46" s="118" t="s">
        <v>76</v>
      </c>
      <c r="E46" s="118"/>
      <c r="F46" s="49">
        <v>11</v>
      </c>
      <c r="G46" s="50"/>
      <c r="H46" s="50"/>
      <c r="I46" s="50"/>
      <c r="J46" s="50"/>
      <c r="K46" s="51"/>
      <c r="L46" s="50"/>
      <c r="M46" s="60"/>
      <c r="N46" s="60"/>
      <c r="O46" s="119"/>
      <c r="P46" s="119"/>
      <c r="Q46" s="52">
        <v>443360.74</v>
      </c>
      <c r="R46" s="59" t="s">
        <v>61</v>
      </c>
      <c r="S46" s="59" t="s">
        <v>61</v>
      </c>
      <c r="T46" s="59" t="s">
        <v>61</v>
      </c>
      <c r="U46" s="59" t="s">
        <v>61</v>
      </c>
    </row>
    <row r="47" spans="1:21" ht="12.75" customHeight="1" x14ac:dyDescent="0.2">
      <c r="A47" s="26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</row>
    <row r="48" spans="1:21" ht="12.75" customHeight="1" x14ac:dyDescent="0.2">
      <c r="A48" s="26"/>
      <c r="B48" s="41"/>
      <c r="C48" s="41"/>
      <c r="D48" s="121" t="s">
        <v>77</v>
      </c>
      <c r="E48" s="12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</row>
    <row r="49" spans="1:21" ht="12.75" customHeight="1" x14ac:dyDescent="0.2">
      <c r="A49" s="26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</row>
    <row r="50" spans="1:21" ht="12.75" customHeight="1" x14ac:dyDescent="0.2">
      <c r="A50" s="26"/>
      <c r="B50" s="41"/>
      <c r="C50" s="41"/>
      <c r="D50" s="41"/>
      <c r="E50" s="41"/>
      <c r="F50" s="41"/>
      <c r="G50" s="114" t="s">
        <v>78</v>
      </c>
      <c r="H50" s="114"/>
      <c r="I50" s="114"/>
      <c r="J50" s="114"/>
      <c r="K50" s="114"/>
      <c r="L50" s="43"/>
      <c r="M50" s="115" t="s">
        <v>79</v>
      </c>
      <c r="N50" s="115"/>
      <c r="O50" s="115"/>
      <c r="P50" s="41"/>
      <c r="Q50" s="115"/>
      <c r="R50" s="115"/>
      <c r="S50" s="115"/>
      <c r="T50" s="41"/>
      <c r="U50" s="41"/>
    </row>
    <row r="51" spans="1:21" ht="12.75" customHeight="1" x14ac:dyDescent="0.2">
      <c r="A51" s="26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154" t="s">
        <v>80</v>
      </c>
      <c r="N51" s="154"/>
      <c r="O51" s="154"/>
      <c r="P51" s="41"/>
      <c r="Q51" s="154" t="s">
        <v>81</v>
      </c>
      <c r="R51" s="154"/>
      <c r="S51" s="154"/>
      <c r="T51" s="41"/>
      <c r="U51" s="41"/>
    </row>
    <row r="52" spans="1:21" ht="12.75" customHeight="1" x14ac:dyDescent="0.2">
      <c r="A52" s="26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</row>
    <row r="53" spans="1:21" x14ac:dyDescent="0.2">
      <c r="A53" s="26"/>
      <c r="B53" s="41"/>
      <c r="C53" s="41"/>
      <c r="D53" s="41"/>
      <c r="E53" s="41"/>
      <c r="F53" s="41"/>
      <c r="G53" s="155" t="s">
        <v>82</v>
      </c>
      <c r="H53" s="155"/>
      <c r="I53" s="155"/>
      <c r="J53" s="155"/>
      <c r="K53" s="155"/>
      <c r="L53" s="43"/>
      <c r="M53" s="115" t="s">
        <v>83</v>
      </c>
      <c r="N53" s="115"/>
      <c r="O53" s="115"/>
      <c r="P53" s="41"/>
      <c r="Q53" s="115"/>
      <c r="R53" s="115"/>
      <c r="S53" s="115"/>
      <c r="T53" s="41"/>
      <c r="U53" s="41"/>
    </row>
    <row r="54" spans="1:21" x14ac:dyDescent="0.2">
      <c r="A54" s="26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154" t="s">
        <v>80</v>
      </c>
      <c r="N54" s="154"/>
      <c r="O54" s="154"/>
      <c r="P54" s="41"/>
      <c r="Q54" s="154" t="s">
        <v>81</v>
      </c>
      <c r="R54" s="154"/>
      <c r="S54" s="154"/>
      <c r="T54" s="41"/>
      <c r="U54" s="41"/>
    </row>
    <row r="55" spans="1:21" ht="12.75" customHeight="1" x14ac:dyDescent="0.2">
      <c r="A55" s="26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</row>
    <row r="56" spans="1:21" ht="12.75" customHeight="1" x14ac:dyDescent="0.2">
      <c r="A56" s="26"/>
      <c r="B56" s="41"/>
      <c r="C56" s="41"/>
      <c r="D56" s="41"/>
      <c r="E56" s="41"/>
      <c r="F56" s="41"/>
      <c r="G56" s="114" t="s">
        <v>84</v>
      </c>
      <c r="H56" s="114"/>
      <c r="I56" s="114"/>
      <c r="J56" s="114"/>
      <c r="K56" s="114"/>
      <c r="L56" s="43"/>
      <c r="M56" s="115"/>
      <c r="N56" s="115"/>
      <c r="O56" s="115"/>
      <c r="P56" s="41"/>
      <c r="Q56" s="115"/>
      <c r="R56" s="115"/>
      <c r="S56" s="115"/>
      <c r="T56" s="41"/>
      <c r="U56" s="41"/>
    </row>
    <row r="57" spans="1:21" ht="12.75" customHeight="1" x14ac:dyDescent="0.2">
      <c r="A57" s="26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154" t="s">
        <v>80</v>
      </c>
      <c r="N57" s="154"/>
      <c r="O57" s="154"/>
      <c r="P57" s="41"/>
      <c r="Q57" s="154" t="s">
        <v>81</v>
      </c>
      <c r="R57" s="154"/>
      <c r="S57" s="154"/>
      <c r="T57" s="41"/>
      <c r="U57" s="41"/>
    </row>
    <row r="58" spans="1:21" ht="12.75" customHeight="1" x14ac:dyDescent="0.2">
      <c r="A58" s="26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</row>
    <row r="59" spans="1:21" ht="12.75" customHeight="1" x14ac:dyDescent="0.2">
      <c r="A59" s="26"/>
      <c r="B59" s="41"/>
      <c r="C59" s="41"/>
      <c r="D59" s="41"/>
      <c r="E59" s="41"/>
      <c r="F59" s="41"/>
      <c r="G59" s="152" t="s">
        <v>85</v>
      </c>
      <c r="H59" s="152"/>
      <c r="I59" s="152"/>
      <c r="J59" s="152"/>
      <c r="K59" s="152"/>
      <c r="L59" s="41"/>
      <c r="M59" s="41"/>
      <c r="N59" s="41"/>
      <c r="O59" s="41"/>
      <c r="P59" s="41"/>
      <c r="Q59" s="41"/>
      <c r="R59" s="41"/>
      <c r="S59" s="41"/>
      <c r="T59" s="41"/>
      <c r="U59" s="41"/>
    </row>
    <row r="60" spans="1:21" ht="12.75" customHeight="1" x14ac:dyDescent="0.2">
      <c r="A60" s="26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</row>
    <row r="61" spans="1:21" ht="12.75" customHeight="1" x14ac:dyDescent="0.2">
      <c r="A61" s="26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</row>
    <row r="62" spans="1:21" ht="12.75" customHeight="1" x14ac:dyDescent="0.2">
      <c r="A62" s="26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</row>
    <row r="63" spans="1:21" ht="12.75" customHeight="1" x14ac:dyDescent="0.2">
      <c r="A63" s="26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</row>
    <row r="64" spans="1:21" x14ac:dyDescent="0.2">
      <c r="A64" s="26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</row>
    <row r="65" spans="1:21" x14ac:dyDescent="0.2">
      <c r="A65" s="26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</row>
    <row r="66" spans="1:21" x14ac:dyDescent="0.2">
      <c r="A66" s="26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</row>
    <row r="67" spans="1:21" x14ac:dyDescent="0.2">
      <c r="A67" s="26"/>
      <c r="B67" s="41"/>
      <c r="C67" s="41"/>
      <c r="D67" s="41"/>
      <c r="E67" s="41"/>
      <c r="F67" s="155" t="s">
        <v>82</v>
      </c>
      <c r="G67" s="155"/>
      <c r="H67" s="155"/>
      <c r="I67" s="155"/>
      <c r="J67" s="155"/>
      <c r="K67" s="42"/>
      <c r="L67" s="115" t="s">
        <v>83</v>
      </c>
      <c r="M67" s="115"/>
      <c r="N67" s="115"/>
      <c r="O67" s="41"/>
      <c r="P67" s="115"/>
      <c r="Q67" s="115"/>
      <c r="R67" s="115"/>
      <c r="S67" s="41"/>
      <c r="T67" s="41"/>
      <c r="U67" s="41"/>
    </row>
    <row r="68" spans="1:21" x14ac:dyDescent="0.2">
      <c r="A68" s="26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154" t="s">
        <v>80</v>
      </c>
      <c r="M68" s="154"/>
      <c r="N68" s="154"/>
      <c r="O68" s="41"/>
      <c r="P68" s="154" t="s">
        <v>81</v>
      </c>
      <c r="Q68" s="154"/>
      <c r="R68" s="154"/>
      <c r="S68" s="41"/>
      <c r="T68" s="41"/>
      <c r="U68" s="41"/>
    </row>
    <row r="69" spans="1:21" x14ac:dyDescent="0.2">
      <c r="A69" s="26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</row>
    <row r="70" spans="1:21" ht="12.75" customHeight="1" x14ac:dyDescent="0.2">
      <c r="A70" s="26"/>
      <c r="B70" s="41"/>
      <c r="C70" s="41"/>
      <c r="D70" s="41"/>
      <c r="E70" s="41"/>
      <c r="F70" s="114" t="s">
        <v>84</v>
      </c>
      <c r="G70" s="114"/>
      <c r="H70" s="114"/>
      <c r="I70" s="114"/>
      <c r="J70" s="114"/>
      <c r="K70" s="42"/>
      <c r="L70" s="115"/>
      <c r="M70" s="115"/>
      <c r="N70" s="115"/>
      <c r="O70" s="41"/>
      <c r="P70" s="115"/>
      <c r="Q70" s="115"/>
      <c r="R70" s="115"/>
      <c r="S70" s="41"/>
      <c r="T70" s="41"/>
      <c r="U70" s="41"/>
    </row>
    <row r="71" spans="1:21" x14ac:dyDescent="0.2">
      <c r="A71" s="26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154" t="s">
        <v>80</v>
      </c>
      <c r="M71" s="154"/>
      <c r="N71" s="154"/>
      <c r="O71" s="41"/>
      <c r="P71" s="154" t="s">
        <v>81</v>
      </c>
      <c r="Q71" s="154"/>
      <c r="R71" s="154"/>
      <c r="S71" s="41"/>
      <c r="T71" s="41"/>
      <c r="U71" s="41"/>
    </row>
    <row r="72" spans="1:21" x14ac:dyDescent="0.2">
      <c r="A72" s="26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</row>
    <row r="73" spans="1:21" x14ac:dyDescent="0.2">
      <c r="A73" s="26"/>
      <c r="B73" s="41"/>
      <c r="C73" s="41"/>
      <c r="D73" s="41"/>
      <c r="E73" s="41"/>
      <c r="F73" s="152" t="s">
        <v>85</v>
      </c>
      <c r="G73" s="152"/>
      <c r="H73" s="152"/>
      <c r="I73" s="152"/>
      <c r="J73" s="152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</row>
    <row r="74" spans="1:21" x14ac:dyDescent="0.2">
      <c r="A74" s="26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</row>
    <row r="75" spans="1:21" x14ac:dyDescent="0.2">
      <c r="A75" s="26"/>
      <c r="B75" s="26"/>
      <c r="C75" s="26"/>
      <c r="D75" s="26"/>
      <c r="E75" s="159" t="s">
        <v>78</v>
      </c>
      <c r="F75" s="159"/>
      <c r="G75" s="159"/>
      <c r="H75" s="159"/>
      <c r="I75" s="159"/>
      <c r="J75" s="27"/>
      <c r="K75" s="158" t="s">
        <v>79</v>
      </c>
      <c r="L75" s="158"/>
      <c r="M75" s="158"/>
      <c r="N75" s="26"/>
      <c r="O75" s="158"/>
      <c r="P75" s="158"/>
      <c r="Q75" s="158"/>
      <c r="R75" s="26"/>
      <c r="S75" s="26"/>
      <c r="T75" s="26"/>
    </row>
    <row r="76" spans="1:21" x14ac:dyDescent="0.2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153" t="s">
        <v>80</v>
      </c>
      <c r="L76" s="153"/>
      <c r="M76" s="153"/>
      <c r="N76" s="26"/>
      <c r="O76" s="153" t="s">
        <v>81</v>
      </c>
      <c r="P76" s="153"/>
      <c r="Q76" s="153"/>
      <c r="R76" s="26"/>
      <c r="S76" s="26"/>
      <c r="T76" s="26"/>
    </row>
    <row r="77" spans="1:21" x14ac:dyDescent="0.2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</row>
    <row r="78" spans="1:21" x14ac:dyDescent="0.2">
      <c r="A78" s="26"/>
      <c r="B78" s="26"/>
      <c r="C78" s="26"/>
      <c r="D78" s="26"/>
      <c r="E78" s="157" t="s">
        <v>82</v>
      </c>
      <c r="F78" s="157"/>
      <c r="G78" s="157"/>
      <c r="H78" s="157"/>
      <c r="I78" s="157"/>
      <c r="J78" s="27"/>
      <c r="K78" s="158" t="s">
        <v>83</v>
      </c>
      <c r="L78" s="158"/>
      <c r="M78" s="158"/>
      <c r="N78" s="26"/>
      <c r="O78" s="158"/>
      <c r="P78" s="158"/>
      <c r="Q78" s="158"/>
      <c r="R78" s="26"/>
      <c r="S78" s="26"/>
      <c r="T78" s="26"/>
    </row>
    <row r="79" spans="1:21" x14ac:dyDescent="0.2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153" t="s">
        <v>80</v>
      </c>
      <c r="L79" s="153"/>
      <c r="M79" s="153"/>
      <c r="N79" s="26"/>
      <c r="O79" s="153" t="s">
        <v>81</v>
      </c>
      <c r="P79" s="153"/>
      <c r="Q79" s="153"/>
      <c r="R79" s="26"/>
      <c r="S79" s="26"/>
      <c r="T79" s="26"/>
    </row>
    <row r="80" spans="1:21" x14ac:dyDescent="0.2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</row>
    <row r="81" spans="1:20" x14ac:dyDescent="0.2">
      <c r="A81" s="26"/>
      <c r="B81" s="26"/>
      <c r="C81" s="26"/>
      <c r="D81" s="26"/>
      <c r="E81" s="159" t="s">
        <v>84</v>
      </c>
      <c r="F81" s="159"/>
      <c r="G81" s="159"/>
      <c r="H81" s="159"/>
      <c r="I81" s="159"/>
      <c r="J81" s="27"/>
      <c r="K81" s="158"/>
      <c r="L81" s="158"/>
      <c r="M81" s="158"/>
      <c r="N81" s="26"/>
      <c r="O81" s="158"/>
      <c r="P81" s="158"/>
      <c r="Q81" s="158"/>
      <c r="R81" s="26"/>
      <c r="S81" s="26"/>
      <c r="T81" s="26"/>
    </row>
    <row r="82" spans="1:20" x14ac:dyDescent="0.2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153" t="s">
        <v>80</v>
      </c>
      <c r="L82" s="153"/>
      <c r="M82" s="153"/>
      <c r="N82" s="26"/>
      <c r="O82" s="153" t="s">
        <v>81</v>
      </c>
      <c r="P82" s="153"/>
      <c r="Q82" s="153"/>
      <c r="R82" s="26"/>
      <c r="S82" s="26"/>
      <c r="T82" s="26"/>
    </row>
    <row r="83" spans="1:20" x14ac:dyDescent="0.2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</row>
    <row r="84" spans="1:20" x14ac:dyDescent="0.2">
      <c r="A84" s="26"/>
      <c r="B84" s="26"/>
      <c r="C84" s="26"/>
      <c r="D84" s="26"/>
      <c r="E84" s="156" t="s">
        <v>85</v>
      </c>
      <c r="F84" s="156"/>
      <c r="G84" s="156"/>
      <c r="H84" s="156"/>
      <c r="I84" s="15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</row>
    <row r="85" spans="1:20" x14ac:dyDescent="0.2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</row>
    <row r="86" spans="1:20" x14ac:dyDescent="0.2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</row>
    <row r="87" spans="1:20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</row>
    <row r="88" spans="1:20" x14ac:dyDescent="0.2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</row>
    <row r="89" spans="1:20" x14ac:dyDescent="0.2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</row>
    <row r="90" spans="1:20" x14ac:dyDescent="0.2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</row>
    <row r="91" spans="1:20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</row>
    <row r="92" spans="1:20" x14ac:dyDescent="0.2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</row>
    <row r="93" spans="1:20" x14ac:dyDescent="0.2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</row>
    <row r="94" spans="1:20" x14ac:dyDescent="0.2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</row>
    <row r="95" spans="1:20" x14ac:dyDescent="0.2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</row>
    <row r="96" spans="1:20" x14ac:dyDescent="0.2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</row>
    <row r="97" spans="1:20" x14ac:dyDescent="0.2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</row>
    <row r="98" spans="1:20" x14ac:dyDescent="0.2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</row>
    <row r="99" spans="1:20" x14ac:dyDescent="0.2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</row>
    <row r="100" spans="1:20" x14ac:dyDescent="0.2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</row>
    <row r="101" spans="1:20" x14ac:dyDescent="0.2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</row>
    <row r="102" spans="1:20" x14ac:dyDescent="0.2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</row>
    <row r="103" spans="1:20" x14ac:dyDescent="0.2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</row>
    <row r="104" spans="1:20" x14ac:dyDescent="0.2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</row>
    <row r="105" spans="1:20" x14ac:dyDescent="0.2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</row>
    <row r="106" spans="1:20" x14ac:dyDescent="0.2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</row>
    <row r="107" spans="1:20" x14ac:dyDescent="0.2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</row>
    <row r="108" spans="1:20" x14ac:dyDescent="0.2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</row>
    <row r="109" spans="1:20" x14ac:dyDescent="0.2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</row>
    <row r="110" spans="1:20" x14ac:dyDescent="0.2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</row>
    <row r="111" spans="1:20" x14ac:dyDescent="0.2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</row>
    <row r="112" spans="1:20" x14ac:dyDescent="0.2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</row>
    <row r="113" spans="1:20" x14ac:dyDescent="0.2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</row>
    <row r="114" spans="1:20" x14ac:dyDescent="0.2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</row>
    <row r="115" spans="1:20" x14ac:dyDescent="0.2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</row>
    <row r="116" spans="1:20" x14ac:dyDescent="0.2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</row>
    <row r="117" spans="1:20" x14ac:dyDescent="0.2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</row>
    <row r="118" spans="1:20" x14ac:dyDescent="0.2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</row>
    <row r="119" spans="1:20" x14ac:dyDescent="0.2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</row>
    <row r="120" spans="1:20" x14ac:dyDescent="0.2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</row>
    <row r="121" spans="1:20" x14ac:dyDescent="0.2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</row>
    <row r="122" spans="1:20" x14ac:dyDescent="0.2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</row>
    <row r="123" spans="1:20" x14ac:dyDescent="0.2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</row>
    <row r="124" spans="1:20" x14ac:dyDescent="0.2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</row>
    <row r="125" spans="1:20" x14ac:dyDescent="0.2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</row>
    <row r="126" spans="1:20" x14ac:dyDescent="0.2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</row>
    <row r="127" spans="1:20" x14ac:dyDescent="0.2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</row>
    <row r="128" spans="1:20" x14ac:dyDescent="0.2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</row>
    <row r="129" spans="1:20" x14ac:dyDescent="0.2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</row>
    <row r="130" spans="1:20" x14ac:dyDescent="0.2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</row>
    <row r="131" spans="1:20" x14ac:dyDescent="0.2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</row>
    <row r="132" spans="1:20" x14ac:dyDescent="0.2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</row>
    <row r="133" spans="1:20" x14ac:dyDescent="0.2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</row>
    <row r="134" spans="1:20" x14ac:dyDescent="0.2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</row>
    <row r="135" spans="1:20" x14ac:dyDescent="0.2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</row>
    <row r="136" spans="1:20" x14ac:dyDescent="0.2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</row>
    <row r="137" spans="1:20" x14ac:dyDescent="0.2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</row>
    <row r="138" spans="1:20" x14ac:dyDescent="0.2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</row>
    <row r="139" spans="1:20" x14ac:dyDescent="0.2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</row>
    <row r="140" spans="1:20" x14ac:dyDescent="0.2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</row>
    <row r="141" spans="1:20" x14ac:dyDescent="0.2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</row>
    <row r="142" spans="1:20" x14ac:dyDescent="0.2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</row>
    <row r="143" spans="1:20" x14ac:dyDescent="0.2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</row>
    <row r="144" spans="1:20" x14ac:dyDescent="0.2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</row>
    <row r="145" spans="1:20" x14ac:dyDescent="0.2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</row>
    <row r="146" spans="1:20" x14ac:dyDescent="0.2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</row>
    <row r="147" spans="1:20" x14ac:dyDescent="0.2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</row>
    <row r="148" spans="1:20" x14ac:dyDescent="0.2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</row>
    <row r="149" spans="1:20" x14ac:dyDescent="0.2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</row>
    <row r="150" spans="1:20" x14ac:dyDescent="0.2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</row>
    <row r="151" spans="1:20" x14ac:dyDescent="0.2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</row>
    <row r="152" spans="1:20" x14ac:dyDescent="0.2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</row>
    <row r="153" spans="1:20" x14ac:dyDescent="0.2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</row>
    <row r="154" spans="1:20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</row>
    <row r="155" spans="1:20" x14ac:dyDescent="0.2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</row>
    <row r="156" spans="1:20" x14ac:dyDescent="0.2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</row>
    <row r="157" spans="1:20" x14ac:dyDescent="0.2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</row>
    <row r="158" spans="1:20" x14ac:dyDescent="0.2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</row>
    <row r="159" spans="1:20" x14ac:dyDescent="0.2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</row>
    <row r="160" spans="1:20" x14ac:dyDescent="0.2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</row>
    <row r="161" spans="1:20" x14ac:dyDescent="0.2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</row>
    <row r="162" spans="1:20" x14ac:dyDescent="0.2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</row>
    <row r="163" spans="1:20" x14ac:dyDescent="0.2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</row>
    <row r="164" spans="1:20" x14ac:dyDescent="0.2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</row>
    <row r="165" spans="1:20" x14ac:dyDescent="0.2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</row>
    <row r="166" spans="1:20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</row>
    <row r="167" spans="1:20" x14ac:dyDescent="0.2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</row>
    <row r="168" spans="1:20" x14ac:dyDescent="0.2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</row>
    <row r="169" spans="1:20" x14ac:dyDescent="0.2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</row>
    <row r="170" spans="1:20" x14ac:dyDescent="0.2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</row>
    <row r="171" spans="1:20" x14ac:dyDescent="0.2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</row>
    <row r="172" spans="1:20" x14ac:dyDescent="0.2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</row>
    <row r="173" spans="1:20" x14ac:dyDescent="0.2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</row>
    <row r="174" spans="1:20" x14ac:dyDescent="0.2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</row>
    <row r="175" spans="1:20" x14ac:dyDescent="0.2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</row>
    <row r="176" spans="1:20" x14ac:dyDescent="0.2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</row>
    <row r="177" spans="1:20" x14ac:dyDescent="0.2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</row>
    <row r="178" spans="1:20" x14ac:dyDescent="0.2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</row>
    <row r="179" spans="1:20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</row>
    <row r="180" spans="1:20" x14ac:dyDescent="0.2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</row>
    <row r="181" spans="1:20" x14ac:dyDescent="0.2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</row>
    <row r="182" spans="1:20" x14ac:dyDescent="0.2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</row>
    <row r="183" spans="1:20" x14ac:dyDescent="0.2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</row>
    <row r="184" spans="1:20" x14ac:dyDescent="0.2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</row>
    <row r="185" spans="1:20" x14ac:dyDescent="0.2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</row>
    <row r="186" spans="1:20" x14ac:dyDescent="0.2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</row>
    <row r="187" spans="1:20" x14ac:dyDescent="0.2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</row>
    <row r="188" spans="1:20" x14ac:dyDescent="0.2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</row>
    <row r="189" spans="1:20" x14ac:dyDescent="0.2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</row>
    <row r="190" spans="1:20" x14ac:dyDescent="0.2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</row>
    <row r="191" spans="1:20" x14ac:dyDescent="0.2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</row>
    <row r="192" spans="1:20" x14ac:dyDescent="0.2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</row>
    <row r="193" spans="1:20" x14ac:dyDescent="0.2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</row>
    <row r="194" spans="1:20" x14ac:dyDescent="0.2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</row>
    <row r="195" spans="1:20" x14ac:dyDescent="0.2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</row>
    <row r="196" spans="1:20" x14ac:dyDescent="0.2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</row>
    <row r="197" spans="1:20" x14ac:dyDescent="0.2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</row>
    <row r="198" spans="1:20" x14ac:dyDescent="0.2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</row>
    <row r="199" spans="1:20" x14ac:dyDescent="0.2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</row>
    <row r="200" spans="1:20" x14ac:dyDescent="0.2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</row>
    <row r="201" spans="1:20" x14ac:dyDescent="0.2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</row>
    <row r="202" spans="1:20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</row>
    <row r="203" spans="1:20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</row>
    <row r="204" spans="1:20" x14ac:dyDescent="0.2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</row>
    <row r="205" spans="1:20" x14ac:dyDescent="0.2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</row>
    <row r="206" spans="1:20" x14ac:dyDescent="0.2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</row>
    <row r="207" spans="1:20" x14ac:dyDescent="0.2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</row>
    <row r="208" spans="1:20" x14ac:dyDescent="0.2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</row>
    <row r="209" spans="1:20" x14ac:dyDescent="0.2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</row>
    <row r="210" spans="1:20" x14ac:dyDescent="0.2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</row>
    <row r="211" spans="1:20" x14ac:dyDescent="0.2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</row>
    <row r="212" spans="1:20" x14ac:dyDescent="0.2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</row>
    <row r="213" spans="1:20" x14ac:dyDescent="0.2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</row>
    <row r="214" spans="1:20" x14ac:dyDescent="0.2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</row>
    <row r="215" spans="1:20" x14ac:dyDescent="0.2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</row>
    <row r="216" spans="1:20" x14ac:dyDescent="0.2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</row>
    <row r="217" spans="1:20" x14ac:dyDescent="0.2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</row>
    <row r="218" spans="1:20" x14ac:dyDescent="0.2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</row>
    <row r="219" spans="1:20" x14ac:dyDescent="0.2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</row>
    <row r="220" spans="1:20" x14ac:dyDescent="0.2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</row>
    <row r="221" spans="1:20" x14ac:dyDescent="0.2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</row>
    <row r="222" spans="1:20" x14ac:dyDescent="0.2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</row>
    <row r="223" spans="1:20" x14ac:dyDescent="0.2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</row>
    <row r="224" spans="1:20" x14ac:dyDescent="0.2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</row>
    <row r="225" spans="1:20" x14ac:dyDescent="0.2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</row>
    <row r="226" spans="1:20" x14ac:dyDescent="0.2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</row>
    <row r="227" spans="1:20" x14ac:dyDescent="0.2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</row>
  </sheetData>
  <mergeCells count="138">
    <mergeCell ref="F67:J67"/>
    <mergeCell ref="L67:N67"/>
    <mergeCell ref="P67:R67"/>
    <mergeCell ref="L68:N68"/>
    <mergeCell ref="P68:R68"/>
    <mergeCell ref="F70:J70"/>
    <mergeCell ref="L70:N70"/>
    <mergeCell ref="P70:R70"/>
    <mergeCell ref="E84:I84"/>
    <mergeCell ref="E78:I78"/>
    <mergeCell ref="K78:M78"/>
    <mergeCell ref="O78:Q78"/>
    <mergeCell ref="K79:M79"/>
    <mergeCell ref="O79:Q79"/>
    <mergeCell ref="E81:I81"/>
    <mergeCell ref="K81:M81"/>
    <mergeCell ref="O81:Q81"/>
    <mergeCell ref="E75:I75"/>
    <mergeCell ref="K75:M75"/>
    <mergeCell ref="O75:Q75"/>
    <mergeCell ref="K76:M76"/>
    <mergeCell ref="O76:Q76"/>
    <mergeCell ref="L71:N71"/>
    <mergeCell ref="P71:R71"/>
    <mergeCell ref="F73:J73"/>
    <mergeCell ref="K82:M82"/>
    <mergeCell ref="O82:Q82"/>
    <mergeCell ref="D40:E40"/>
    <mergeCell ref="O40:P40"/>
    <mergeCell ref="D41:E41"/>
    <mergeCell ref="O41:P41"/>
    <mergeCell ref="D42:E42"/>
    <mergeCell ref="O42:P42"/>
    <mergeCell ref="D43:E43"/>
    <mergeCell ref="O43:P43"/>
    <mergeCell ref="M57:O57"/>
    <mergeCell ref="G50:K50"/>
    <mergeCell ref="M50:O50"/>
    <mergeCell ref="Q57:S57"/>
    <mergeCell ref="G59:K59"/>
    <mergeCell ref="Q50:S50"/>
    <mergeCell ref="M51:O51"/>
    <mergeCell ref="Q51:S51"/>
    <mergeCell ref="G53:K53"/>
    <mergeCell ref="M53:O53"/>
    <mergeCell ref="Q53:S53"/>
    <mergeCell ref="M54:O54"/>
    <mergeCell ref="Q54:S54"/>
    <mergeCell ref="E12:T12"/>
    <mergeCell ref="D36:E36"/>
    <mergeCell ref="O36:P36"/>
    <mergeCell ref="D37:E37"/>
    <mergeCell ref="O37:P37"/>
    <mergeCell ref="D38:E38"/>
    <mergeCell ref="O38:P38"/>
    <mergeCell ref="D39:E39"/>
    <mergeCell ref="O39:P39"/>
    <mergeCell ref="D20:E21"/>
    <mergeCell ref="F20:F21"/>
    <mergeCell ref="G20:G21"/>
    <mergeCell ref="H20:H21"/>
    <mergeCell ref="I20:I21"/>
    <mergeCell ref="J20:J21"/>
    <mergeCell ref="D28:E28"/>
    <mergeCell ref="O28:P28"/>
    <mergeCell ref="D29:E29"/>
    <mergeCell ref="O29:P29"/>
    <mergeCell ref="D30:E30"/>
    <mergeCell ref="O30:P30"/>
    <mergeCell ref="E13:T13"/>
    <mergeCell ref="E14:T14"/>
    <mergeCell ref="D17:E19"/>
    <mergeCell ref="T1:U1"/>
    <mergeCell ref="T2:U2"/>
    <mergeCell ref="T3:U3"/>
    <mergeCell ref="D5:U5"/>
    <mergeCell ref="J6:K6"/>
    <mergeCell ref="M6:N6"/>
    <mergeCell ref="K7:O7"/>
    <mergeCell ref="E10:T10"/>
    <mergeCell ref="E11:T11"/>
    <mergeCell ref="F17:F19"/>
    <mergeCell ref="G17:G19"/>
    <mergeCell ref="H17:H19"/>
    <mergeCell ref="I17:I19"/>
    <mergeCell ref="J17:J19"/>
    <mergeCell ref="K17:K19"/>
    <mergeCell ref="L17:L19"/>
    <mergeCell ref="M17:M19"/>
    <mergeCell ref="N17:N19"/>
    <mergeCell ref="O17:P19"/>
    <mergeCell ref="Q17:Q19"/>
    <mergeCell ref="R17:S17"/>
    <mergeCell ref="T17:U17"/>
    <mergeCell ref="R18:R19"/>
    <mergeCell ref="S18:S19"/>
    <mergeCell ref="T18:T19"/>
    <mergeCell ref="U18:U19"/>
    <mergeCell ref="K20:K21"/>
    <mergeCell ref="L20:L21"/>
    <mergeCell ref="M20:M21"/>
    <mergeCell ref="N20:N21"/>
    <mergeCell ref="O20:P21"/>
    <mergeCell ref="Q20:Q21"/>
    <mergeCell ref="T20:T21"/>
    <mergeCell ref="U20:U21"/>
    <mergeCell ref="D22:E22"/>
    <mergeCell ref="O22:P22"/>
    <mergeCell ref="D23:E23"/>
    <mergeCell ref="O23:P23"/>
    <mergeCell ref="D24:E24"/>
    <mergeCell ref="O24:P24"/>
    <mergeCell ref="D25:E25"/>
    <mergeCell ref="O25:P25"/>
    <mergeCell ref="D26:E26"/>
    <mergeCell ref="O26:P26"/>
    <mergeCell ref="D27:E27"/>
    <mergeCell ref="O27:P27"/>
    <mergeCell ref="D31:E31"/>
    <mergeCell ref="O31:P31"/>
    <mergeCell ref="D32:E32"/>
    <mergeCell ref="O32:P32"/>
    <mergeCell ref="D33:E33"/>
    <mergeCell ref="O33:P33"/>
    <mergeCell ref="D34:E34"/>
    <mergeCell ref="O34:P34"/>
    <mergeCell ref="G56:K56"/>
    <mergeCell ref="M56:O56"/>
    <mergeCell ref="Q56:S56"/>
    <mergeCell ref="D35:E35"/>
    <mergeCell ref="O35:P35"/>
    <mergeCell ref="D44:E44"/>
    <mergeCell ref="O44:P44"/>
    <mergeCell ref="D45:E45"/>
    <mergeCell ref="O45:P45"/>
    <mergeCell ref="D46:E46"/>
    <mergeCell ref="O46:P46"/>
    <mergeCell ref="D48:E48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workbookViewId="0">
      <selection activeCell="U21" sqref="U20:U21"/>
    </sheetView>
  </sheetViews>
  <sheetFormatPr defaultRowHeight="12.75" x14ac:dyDescent="0.2"/>
  <cols>
    <col min="2" max="2" width="14" customWidth="1"/>
    <col min="10" max="10" width="11.140625" customWidth="1"/>
    <col min="11" max="11" width="10.85546875" customWidth="1"/>
    <col min="14" max="14" width="11.42578125" customWidth="1"/>
  </cols>
  <sheetData>
    <row r="1" spans="1:19" x14ac:dyDescent="0.2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1" t="s">
        <v>9</v>
      </c>
      <c r="R1" s="161"/>
      <c r="S1" s="160"/>
    </row>
    <row r="2" spans="1:19" x14ac:dyDescent="0.2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L2" s="160"/>
      <c r="M2" s="160"/>
      <c r="N2" s="160"/>
      <c r="O2" s="160"/>
      <c r="P2" s="160"/>
      <c r="Q2" s="162" t="s">
        <v>10</v>
      </c>
      <c r="R2" s="162"/>
      <c r="S2" s="160"/>
    </row>
    <row r="3" spans="1:19" x14ac:dyDescent="0.2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2" t="s">
        <v>11</v>
      </c>
      <c r="R3" s="162"/>
      <c r="S3" s="160"/>
    </row>
    <row r="4" spans="1:19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160"/>
      <c r="S4" s="160"/>
    </row>
    <row r="5" spans="1:19" x14ac:dyDescent="0.2">
      <c r="A5" s="163" t="s">
        <v>12</v>
      </c>
      <c r="B5" s="163"/>
      <c r="C5" s="163"/>
      <c r="D5" s="163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0"/>
    </row>
    <row r="6" spans="1:19" x14ac:dyDescent="0.2">
      <c r="A6" s="160"/>
      <c r="B6" s="160"/>
      <c r="C6" s="160"/>
      <c r="D6" s="160"/>
      <c r="E6" s="160"/>
      <c r="F6" s="160"/>
      <c r="G6" s="163" t="s">
        <v>13</v>
      </c>
      <c r="H6" s="163"/>
      <c r="I6" s="164"/>
      <c r="J6" s="165" t="s">
        <v>14</v>
      </c>
      <c r="K6" s="165"/>
      <c r="L6" s="160"/>
      <c r="M6" s="160"/>
      <c r="N6" s="160"/>
      <c r="O6" s="160"/>
      <c r="P6" s="160"/>
      <c r="Q6" s="160"/>
      <c r="R6" s="160"/>
      <c r="S6" s="160"/>
    </row>
    <row r="7" spans="1:19" x14ac:dyDescent="0.2">
      <c r="A7" s="160"/>
      <c r="B7" s="160"/>
      <c r="C7" s="160"/>
      <c r="D7" s="160"/>
      <c r="E7" s="160"/>
      <c r="F7" s="160"/>
      <c r="G7" s="166" t="s">
        <v>15</v>
      </c>
      <c r="H7" s="167" t="s">
        <v>99</v>
      </c>
      <c r="I7" s="167"/>
      <c r="J7" s="167"/>
      <c r="K7" s="167"/>
      <c r="L7" s="167"/>
      <c r="M7" s="160"/>
      <c r="N7" s="160"/>
      <c r="O7" s="160"/>
      <c r="P7" s="160"/>
      <c r="Q7" s="160"/>
      <c r="R7" s="160"/>
      <c r="S7" s="160"/>
    </row>
    <row r="8" spans="1:19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60"/>
      <c r="R8" s="160"/>
      <c r="S8" s="160"/>
    </row>
    <row r="9" spans="1:19" x14ac:dyDescent="0.2">
      <c r="A9" s="160"/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8" t="s">
        <v>17</v>
      </c>
      <c r="S9" s="160"/>
    </row>
    <row r="10" spans="1:19" x14ac:dyDescent="0.2">
      <c r="A10" s="168" t="s">
        <v>18</v>
      </c>
      <c r="B10" s="165"/>
      <c r="C10" s="165"/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165"/>
      <c r="O10" s="165"/>
      <c r="P10" s="165"/>
      <c r="Q10" s="165"/>
      <c r="R10" s="169" t="s">
        <v>19</v>
      </c>
      <c r="S10" s="160"/>
    </row>
    <row r="11" spans="1:19" x14ac:dyDescent="0.2">
      <c r="A11" s="168" t="s">
        <v>20</v>
      </c>
      <c r="B11" s="165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9"/>
      <c r="S11" s="160"/>
    </row>
    <row r="12" spans="1:19" x14ac:dyDescent="0.2">
      <c r="A12" s="168" t="s">
        <v>21</v>
      </c>
      <c r="B12" s="165"/>
      <c r="C12" s="165"/>
      <c r="D12" s="165"/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9"/>
      <c r="S12" s="160"/>
    </row>
    <row r="13" spans="1:19" x14ac:dyDescent="0.2">
      <c r="A13" s="168" t="s">
        <v>22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5"/>
      <c r="L13" s="165"/>
      <c r="M13" s="165"/>
      <c r="N13" s="165"/>
      <c r="O13" s="165"/>
      <c r="P13" s="165"/>
      <c r="Q13" s="165"/>
      <c r="R13" s="169"/>
      <c r="S13" s="160"/>
    </row>
    <row r="14" spans="1:19" x14ac:dyDescent="0.2">
      <c r="A14" s="168" t="s">
        <v>23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9"/>
      <c r="S14" s="160"/>
    </row>
    <row r="15" spans="1:19" x14ac:dyDescent="0.2">
      <c r="A15" s="160"/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</row>
    <row r="16" spans="1:19" x14ac:dyDescent="0.2">
      <c r="A16" s="160"/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</row>
    <row r="17" spans="1:19" x14ac:dyDescent="0.2">
      <c r="A17" s="170" t="s">
        <v>24</v>
      </c>
      <c r="B17" s="170"/>
      <c r="C17" s="170" t="s">
        <v>25</v>
      </c>
      <c r="D17" s="170" t="s">
        <v>26</v>
      </c>
      <c r="E17" s="170" t="s">
        <v>27</v>
      </c>
      <c r="F17" s="170" t="s">
        <v>28</v>
      </c>
      <c r="G17" s="170" t="s">
        <v>29</v>
      </c>
      <c r="H17" s="171" t="s">
        <v>30</v>
      </c>
      <c r="I17" s="170" t="s">
        <v>31</v>
      </c>
      <c r="J17" s="171" t="s">
        <v>32</v>
      </c>
      <c r="K17" s="171" t="s">
        <v>33</v>
      </c>
      <c r="L17" s="171" t="s">
        <v>34</v>
      </c>
      <c r="M17" s="171"/>
      <c r="N17" s="171" t="s">
        <v>35</v>
      </c>
      <c r="O17" s="172" t="s">
        <v>36</v>
      </c>
      <c r="P17" s="172"/>
      <c r="Q17" s="173" t="s">
        <v>37</v>
      </c>
      <c r="R17" s="173"/>
      <c r="S17" s="160"/>
    </row>
    <row r="18" spans="1:19" x14ac:dyDescent="0.2">
      <c r="A18" s="174"/>
      <c r="B18" s="175"/>
      <c r="C18" s="176"/>
      <c r="D18" s="176"/>
      <c r="E18" s="176"/>
      <c r="F18" s="176"/>
      <c r="G18" s="176"/>
      <c r="H18" s="177"/>
      <c r="I18" s="176"/>
      <c r="J18" s="177"/>
      <c r="K18" s="177"/>
      <c r="L18" s="178"/>
      <c r="M18" s="179"/>
      <c r="N18" s="177"/>
      <c r="O18" s="170" t="s">
        <v>38</v>
      </c>
      <c r="P18" s="170" t="s">
        <v>39</v>
      </c>
      <c r="Q18" s="170" t="s">
        <v>38</v>
      </c>
      <c r="R18" s="170" t="s">
        <v>39</v>
      </c>
      <c r="S18" s="160"/>
    </row>
    <row r="19" spans="1:19" x14ac:dyDescent="0.2">
      <c r="A19" s="180"/>
      <c r="B19" s="181"/>
      <c r="C19" s="182"/>
      <c r="D19" s="182"/>
      <c r="E19" s="182"/>
      <c r="F19" s="182"/>
      <c r="G19" s="182"/>
      <c r="H19" s="183"/>
      <c r="I19" s="182"/>
      <c r="J19" s="183"/>
      <c r="K19" s="183"/>
      <c r="L19" s="184"/>
      <c r="M19" s="185"/>
      <c r="N19" s="183"/>
      <c r="O19" s="182"/>
      <c r="P19" s="182"/>
      <c r="Q19" s="182"/>
      <c r="R19" s="182"/>
      <c r="S19" s="160"/>
    </row>
    <row r="20" spans="1:19" x14ac:dyDescent="0.2">
      <c r="A20" s="186">
        <v>1</v>
      </c>
      <c r="B20" s="186"/>
      <c r="C20" s="186">
        <v>2</v>
      </c>
      <c r="D20" s="186">
        <v>3</v>
      </c>
      <c r="E20" s="186">
        <v>4</v>
      </c>
      <c r="F20" s="186">
        <v>5</v>
      </c>
      <c r="G20" s="186">
        <v>6</v>
      </c>
      <c r="H20" s="186">
        <v>7</v>
      </c>
      <c r="I20" s="186">
        <v>8</v>
      </c>
      <c r="J20" s="186">
        <v>9</v>
      </c>
      <c r="K20" s="186">
        <v>10</v>
      </c>
      <c r="L20" s="186">
        <v>11</v>
      </c>
      <c r="M20" s="186"/>
      <c r="N20" s="186">
        <v>12</v>
      </c>
      <c r="O20" s="187">
        <v>13</v>
      </c>
      <c r="P20" s="187">
        <v>14</v>
      </c>
      <c r="Q20" s="188">
        <v>15</v>
      </c>
      <c r="R20" s="186">
        <v>16</v>
      </c>
      <c r="S20" s="160"/>
    </row>
    <row r="21" spans="1:19" x14ac:dyDescent="0.2">
      <c r="A21" s="189"/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89"/>
      <c r="M21" s="190"/>
      <c r="N21" s="191"/>
      <c r="O21" s="192">
        <v>13</v>
      </c>
      <c r="P21" s="193">
        <v>14</v>
      </c>
      <c r="Q21" s="194"/>
      <c r="R21" s="191"/>
      <c r="S21" s="160"/>
    </row>
    <row r="22" spans="1:19" x14ac:dyDescent="0.2">
      <c r="A22" s="195" t="s">
        <v>40</v>
      </c>
      <c r="B22" s="195"/>
      <c r="C22" s="196">
        <v>1</v>
      </c>
      <c r="D22" s="197"/>
      <c r="E22" s="197"/>
      <c r="F22" s="197"/>
      <c r="G22" s="197"/>
      <c r="H22" s="198"/>
      <c r="I22" s="197"/>
      <c r="J22" s="199">
        <v>2799100</v>
      </c>
      <c r="K22" s="199">
        <v>3281495</v>
      </c>
      <c r="L22" s="200">
        <v>3202079.5</v>
      </c>
      <c r="M22" s="200"/>
      <c r="N22" s="199">
        <v>3224447.62</v>
      </c>
      <c r="O22" s="201"/>
      <c r="P22" s="201"/>
      <c r="Q22" s="201"/>
      <c r="R22" s="201"/>
      <c r="S22" s="160"/>
    </row>
    <row r="23" spans="1:19" x14ac:dyDescent="0.2">
      <c r="A23" s="202" t="s">
        <v>41</v>
      </c>
      <c r="B23" s="202"/>
      <c r="C23" s="203"/>
      <c r="D23" s="203"/>
      <c r="E23" s="203"/>
      <c r="F23" s="203"/>
      <c r="G23" s="203"/>
      <c r="H23" s="203"/>
      <c r="I23" s="203"/>
      <c r="J23" s="203"/>
      <c r="K23" s="203"/>
      <c r="L23" s="202"/>
      <c r="M23" s="202"/>
      <c r="N23" s="203"/>
      <c r="O23" s="203"/>
      <c r="P23" s="203"/>
      <c r="Q23" s="203"/>
      <c r="R23" s="203"/>
      <c r="S23" s="160"/>
    </row>
    <row r="24" spans="1:19" x14ac:dyDescent="0.2">
      <c r="A24" s="204" t="s">
        <v>42</v>
      </c>
      <c r="B24" s="204"/>
      <c r="C24" s="203"/>
      <c r="D24" s="203"/>
      <c r="E24" s="203"/>
      <c r="F24" s="205">
        <v>100</v>
      </c>
      <c r="G24" s="205">
        <v>1000</v>
      </c>
      <c r="H24" s="203"/>
      <c r="I24" s="206">
        <v>149800</v>
      </c>
      <c r="J24" s="207">
        <v>2799100</v>
      </c>
      <c r="K24" s="207">
        <v>3281495</v>
      </c>
      <c r="L24" s="208">
        <v>3202079.5</v>
      </c>
      <c r="M24" s="208"/>
      <c r="N24" s="207">
        <v>3202079.5</v>
      </c>
      <c r="O24" s="209"/>
      <c r="P24" s="209"/>
      <c r="Q24" s="209"/>
      <c r="R24" s="209"/>
      <c r="S24" s="160"/>
    </row>
    <row r="25" spans="1:19" x14ac:dyDescent="0.2">
      <c r="A25" s="204" t="s">
        <v>100</v>
      </c>
      <c r="B25" s="204"/>
      <c r="C25" s="203"/>
      <c r="D25" s="203"/>
      <c r="E25" s="203"/>
      <c r="F25" s="205">
        <v>300</v>
      </c>
      <c r="G25" s="205">
        <v>1000</v>
      </c>
      <c r="H25" s="203"/>
      <c r="I25" s="206">
        <v>149900</v>
      </c>
      <c r="J25" s="209"/>
      <c r="K25" s="209"/>
      <c r="L25" s="210"/>
      <c r="M25" s="210"/>
      <c r="N25" s="207">
        <v>22368.12</v>
      </c>
      <c r="O25" s="209"/>
      <c r="P25" s="209"/>
      <c r="Q25" s="209"/>
      <c r="R25" s="209"/>
      <c r="S25" s="160"/>
    </row>
    <row r="26" spans="1:19" x14ac:dyDescent="0.2">
      <c r="A26" s="195" t="s">
        <v>43</v>
      </c>
      <c r="B26" s="195"/>
      <c r="C26" s="196">
        <v>2</v>
      </c>
      <c r="D26" s="197"/>
      <c r="E26" s="197"/>
      <c r="F26" s="197"/>
      <c r="G26" s="197"/>
      <c r="H26" s="198"/>
      <c r="I26" s="197"/>
      <c r="J26" s="199">
        <v>2781100</v>
      </c>
      <c r="K26" s="199">
        <v>3180291</v>
      </c>
      <c r="L26" s="200">
        <v>3102839.27</v>
      </c>
      <c r="M26" s="200"/>
      <c r="N26" s="199">
        <v>3148136.44</v>
      </c>
      <c r="O26" s="201"/>
      <c r="P26" s="199">
        <v>241602.04</v>
      </c>
      <c r="Q26" s="201"/>
      <c r="R26" s="201"/>
      <c r="S26" s="160"/>
    </row>
    <row r="27" spans="1:19" x14ac:dyDescent="0.2">
      <c r="A27" s="202" t="s">
        <v>41</v>
      </c>
      <c r="B27" s="202"/>
      <c r="C27" s="203"/>
      <c r="D27" s="203"/>
      <c r="E27" s="203"/>
      <c r="F27" s="203"/>
      <c r="G27" s="203"/>
      <c r="H27" s="203"/>
      <c r="I27" s="203"/>
      <c r="J27" s="203"/>
      <c r="K27" s="203"/>
      <c r="L27" s="202"/>
      <c r="M27" s="202"/>
      <c r="N27" s="203"/>
      <c r="O27" s="203"/>
      <c r="P27" s="203"/>
      <c r="Q27" s="203"/>
      <c r="R27" s="203"/>
      <c r="S27" s="160"/>
    </row>
    <row r="28" spans="1:19" x14ac:dyDescent="0.2">
      <c r="A28" s="204" t="s">
        <v>44</v>
      </c>
      <c r="B28" s="204"/>
      <c r="C28" s="203"/>
      <c r="D28" s="205">
        <v>8804</v>
      </c>
      <c r="E28" s="211">
        <v>201</v>
      </c>
      <c r="F28" s="205">
        <v>300</v>
      </c>
      <c r="G28" s="203"/>
      <c r="H28" s="203"/>
      <c r="I28" s="206">
        <v>211110</v>
      </c>
      <c r="J28" s="209"/>
      <c r="K28" s="209"/>
      <c r="L28" s="210"/>
      <c r="M28" s="210"/>
      <c r="N28" s="207">
        <v>1915413.98</v>
      </c>
      <c r="O28" s="209"/>
      <c r="P28" s="209"/>
      <c r="Q28" s="209"/>
      <c r="R28" s="209"/>
      <c r="S28" s="160"/>
    </row>
    <row r="29" spans="1:19" x14ac:dyDescent="0.2">
      <c r="A29" s="204" t="s">
        <v>45</v>
      </c>
      <c r="B29" s="204"/>
      <c r="C29" s="203"/>
      <c r="D29" s="205">
        <v>8804</v>
      </c>
      <c r="E29" s="211">
        <v>201</v>
      </c>
      <c r="F29" s="205">
        <v>300</v>
      </c>
      <c r="G29" s="203"/>
      <c r="H29" s="203"/>
      <c r="I29" s="206">
        <v>211120</v>
      </c>
      <c r="J29" s="209"/>
      <c r="K29" s="209"/>
      <c r="L29" s="210"/>
      <c r="M29" s="210"/>
      <c r="N29" s="207">
        <v>224696.34</v>
      </c>
      <c r="O29" s="209"/>
      <c r="P29" s="209"/>
      <c r="Q29" s="209"/>
      <c r="R29" s="209"/>
      <c r="S29" s="160"/>
    </row>
    <row r="30" spans="1:19" x14ac:dyDescent="0.2">
      <c r="A30" s="204" t="s">
        <v>46</v>
      </c>
      <c r="B30" s="204"/>
      <c r="C30" s="203"/>
      <c r="D30" s="205">
        <v>8804</v>
      </c>
      <c r="E30" s="211">
        <v>201</v>
      </c>
      <c r="F30" s="205">
        <v>300</v>
      </c>
      <c r="G30" s="203"/>
      <c r="H30" s="203"/>
      <c r="I30" s="206">
        <v>211140</v>
      </c>
      <c r="J30" s="209"/>
      <c r="K30" s="209"/>
      <c r="L30" s="210"/>
      <c r="M30" s="210"/>
      <c r="N30" s="207">
        <v>52273.57</v>
      </c>
      <c r="O30" s="209"/>
      <c r="P30" s="209"/>
      <c r="Q30" s="209"/>
      <c r="R30" s="209"/>
      <c r="S30" s="160"/>
    </row>
    <row r="31" spans="1:19" ht="19.5" customHeight="1" x14ac:dyDescent="0.2">
      <c r="A31" s="204" t="s">
        <v>47</v>
      </c>
      <c r="B31" s="204"/>
      <c r="C31" s="203"/>
      <c r="D31" s="205">
        <v>8804</v>
      </c>
      <c r="E31" s="211">
        <v>201</v>
      </c>
      <c r="F31" s="205">
        <v>300</v>
      </c>
      <c r="G31" s="203"/>
      <c r="H31" s="203"/>
      <c r="I31" s="206">
        <v>211180</v>
      </c>
      <c r="J31" s="207">
        <v>1850000</v>
      </c>
      <c r="K31" s="207">
        <v>2195745</v>
      </c>
      <c r="L31" s="208">
        <v>2178404.69</v>
      </c>
      <c r="M31" s="208"/>
      <c r="N31" s="209"/>
      <c r="O31" s="209"/>
      <c r="P31" s="207">
        <v>196424.42</v>
      </c>
      <c r="Q31" s="209"/>
      <c r="R31" s="209"/>
      <c r="S31" s="160"/>
    </row>
    <row r="32" spans="1:19" ht="19.5" customHeight="1" x14ac:dyDescent="0.2">
      <c r="A32" s="204" t="s">
        <v>48</v>
      </c>
      <c r="B32" s="204"/>
      <c r="C32" s="203"/>
      <c r="D32" s="205">
        <v>8804</v>
      </c>
      <c r="E32" s="211">
        <v>201</v>
      </c>
      <c r="F32" s="205">
        <v>300</v>
      </c>
      <c r="G32" s="203"/>
      <c r="H32" s="203"/>
      <c r="I32" s="206">
        <v>212100</v>
      </c>
      <c r="J32" s="207">
        <v>425500</v>
      </c>
      <c r="K32" s="207">
        <v>504310</v>
      </c>
      <c r="L32" s="208">
        <v>501033.03</v>
      </c>
      <c r="M32" s="208"/>
      <c r="N32" s="207">
        <v>504248.24</v>
      </c>
      <c r="O32" s="209"/>
      <c r="P32" s="207">
        <v>45177.62</v>
      </c>
      <c r="Q32" s="209"/>
      <c r="R32" s="209"/>
      <c r="S32" s="160"/>
    </row>
    <row r="33" spans="1:19" ht="17.25" customHeight="1" x14ac:dyDescent="0.2">
      <c r="A33" s="204" t="s">
        <v>49</v>
      </c>
      <c r="B33" s="204"/>
      <c r="C33" s="203"/>
      <c r="D33" s="205">
        <v>8804</v>
      </c>
      <c r="E33" s="211">
        <v>201</v>
      </c>
      <c r="F33" s="205">
        <v>300</v>
      </c>
      <c r="G33" s="203"/>
      <c r="H33" s="203"/>
      <c r="I33" s="206">
        <v>212210</v>
      </c>
      <c r="J33" s="207">
        <v>83300</v>
      </c>
      <c r="K33" s="207">
        <v>98700</v>
      </c>
      <c r="L33" s="208">
        <v>98028.38</v>
      </c>
      <c r="M33" s="208"/>
      <c r="N33" s="207">
        <v>98028.38</v>
      </c>
      <c r="O33" s="209"/>
      <c r="P33" s="209"/>
      <c r="Q33" s="209"/>
      <c r="R33" s="209"/>
      <c r="S33" s="160"/>
    </row>
    <row r="34" spans="1:19" ht="18.75" customHeight="1" x14ac:dyDescent="0.2">
      <c r="A34" s="204" t="s">
        <v>101</v>
      </c>
      <c r="B34" s="204"/>
      <c r="C34" s="203"/>
      <c r="D34" s="205">
        <v>8804</v>
      </c>
      <c r="E34" s="211">
        <v>201</v>
      </c>
      <c r="F34" s="205">
        <v>300</v>
      </c>
      <c r="G34" s="203"/>
      <c r="H34" s="203"/>
      <c r="I34" s="206">
        <v>221120</v>
      </c>
      <c r="J34" s="209"/>
      <c r="K34" s="209"/>
      <c r="L34" s="210"/>
      <c r="M34" s="210"/>
      <c r="N34" s="207">
        <v>495</v>
      </c>
      <c r="O34" s="209"/>
      <c r="P34" s="209"/>
      <c r="Q34" s="209"/>
      <c r="R34" s="209"/>
      <c r="S34" s="160"/>
    </row>
    <row r="35" spans="1:19" ht="19.5" customHeight="1" x14ac:dyDescent="0.2">
      <c r="A35" s="204" t="s">
        <v>102</v>
      </c>
      <c r="B35" s="204"/>
      <c r="C35" s="203"/>
      <c r="D35" s="205">
        <v>8804</v>
      </c>
      <c r="E35" s="211">
        <v>201</v>
      </c>
      <c r="F35" s="205">
        <v>300</v>
      </c>
      <c r="G35" s="203"/>
      <c r="H35" s="203"/>
      <c r="I35" s="206">
        <v>221140</v>
      </c>
      <c r="J35" s="209"/>
      <c r="K35" s="209"/>
      <c r="L35" s="210"/>
      <c r="M35" s="210"/>
      <c r="N35" s="207">
        <v>6915.2</v>
      </c>
      <c r="O35" s="209"/>
      <c r="P35" s="209"/>
      <c r="Q35" s="209"/>
      <c r="R35" s="209"/>
      <c r="S35" s="160"/>
    </row>
    <row r="36" spans="1:19" ht="18" customHeight="1" x14ac:dyDescent="0.2">
      <c r="A36" s="204" t="s">
        <v>50</v>
      </c>
      <c r="B36" s="204"/>
      <c r="C36" s="203"/>
      <c r="D36" s="205">
        <v>8804</v>
      </c>
      <c r="E36" s="211">
        <v>201</v>
      </c>
      <c r="F36" s="205">
        <v>300</v>
      </c>
      <c r="G36" s="203"/>
      <c r="H36" s="203"/>
      <c r="I36" s="206">
        <v>221150</v>
      </c>
      <c r="J36" s="209"/>
      <c r="K36" s="209"/>
      <c r="L36" s="210"/>
      <c r="M36" s="210"/>
      <c r="N36" s="207">
        <v>771.52</v>
      </c>
      <c r="O36" s="209"/>
      <c r="P36" s="209"/>
      <c r="Q36" s="209"/>
      <c r="R36" s="209"/>
      <c r="S36" s="160"/>
    </row>
    <row r="37" spans="1:19" ht="21.75" customHeight="1" x14ac:dyDescent="0.2">
      <c r="A37" s="204" t="s">
        <v>51</v>
      </c>
      <c r="B37" s="204"/>
      <c r="C37" s="203"/>
      <c r="D37" s="205">
        <v>8804</v>
      </c>
      <c r="E37" s="211">
        <v>201</v>
      </c>
      <c r="F37" s="205">
        <v>300</v>
      </c>
      <c r="G37" s="203"/>
      <c r="H37" s="203"/>
      <c r="I37" s="206">
        <v>221160</v>
      </c>
      <c r="J37" s="209"/>
      <c r="K37" s="209"/>
      <c r="L37" s="210"/>
      <c r="M37" s="210"/>
      <c r="N37" s="207">
        <v>4557.66</v>
      </c>
      <c r="O37" s="209"/>
      <c r="P37" s="209"/>
      <c r="Q37" s="209"/>
      <c r="R37" s="209"/>
      <c r="S37" s="160"/>
    </row>
    <row r="38" spans="1:19" ht="22.5" customHeight="1" x14ac:dyDescent="0.2">
      <c r="A38" s="204" t="s">
        <v>103</v>
      </c>
      <c r="B38" s="204"/>
      <c r="C38" s="203"/>
      <c r="D38" s="205">
        <v>8804</v>
      </c>
      <c r="E38" s="211">
        <v>201</v>
      </c>
      <c r="F38" s="205">
        <v>300</v>
      </c>
      <c r="G38" s="203"/>
      <c r="H38" s="203"/>
      <c r="I38" s="206">
        <v>221170</v>
      </c>
      <c r="J38" s="209"/>
      <c r="K38" s="209"/>
      <c r="L38" s="210"/>
      <c r="M38" s="210"/>
      <c r="N38" s="207">
        <v>2000</v>
      </c>
      <c r="O38" s="209"/>
      <c r="P38" s="209"/>
      <c r="Q38" s="209"/>
      <c r="R38" s="209"/>
      <c r="S38" s="160"/>
    </row>
    <row r="39" spans="1:19" x14ac:dyDescent="0.2">
      <c r="A39" s="204" t="s">
        <v>52</v>
      </c>
      <c r="B39" s="204"/>
      <c r="C39" s="203"/>
      <c r="D39" s="205">
        <v>8804</v>
      </c>
      <c r="E39" s="211">
        <v>201</v>
      </c>
      <c r="F39" s="205">
        <v>300</v>
      </c>
      <c r="G39" s="203"/>
      <c r="H39" s="203"/>
      <c r="I39" s="206">
        <v>222110</v>
      </c>
      <c r="J39" s="209"/>
      <c r="K39" s="209"/>
      <c r="L39" s="210"/>
      <c r="M39" s="210"/>
      <c r="N39" s="207">
        <v>13780.56</v>
      </c>
      <c r="O39" s="209"/>
      <c r="P39" s="209"/>
      <c r="Q39" s="209"/>
      <c r="R39" s="209"/>
      <c r="S39" s="160"/>
    </row>
    <row r="40" spans="1:19" x14ac:dyDescent="0.2">
      <c r="A40" s="204" t="s">
        <v>88</v>
      </c>
      <c r="B40" s="204"/>
      <c r="C40" s="203"/>
      <c r="D40" s="205">
        <v>8804</v>
      </c>
      <c r="E40" s="211">
        <v>201</v>
      </c>
      <c r="F40" s="205">
        <v>300</v>
      </c>
      <c r="G40" s="203"/>
      <c r="H40" s="203"/>
      <c r="I40" s="206">
        <v>222120</v>
      </c>
      <c r="J40" s="207">
        <v>96000</v>
      </c>
      <c r="K40" s="207">
        <v>96000</v>
      </c>
      <c r="L40" s="208">
        <v>83899.09</v>
      </c>
      <c r="M40" s="208"/>
      <c r="N40" s="207">
        <v>83899.09</v>
      </c>
      <c r="O40" s="209"/>
      <c r="P40" s="209"/>
      <c r="Q40" s="209"/>
      <c r="R40" s="209"/>
      <c r="S40" s="160"/>
    </row>
    <row r="41" spans="1:19" x14ac:dyDescent="0.2">
      <c r="A41" s="204" t="s">
        <v>53</v>
      </c>
      <c r="B41" s="204"/>
      <c r="C41" s="203"/>
      <c r="D41" s="205">
        <v>8804</v>
      </c>
      <c r="E41" s="211">
        <v>201</v>
      </c>
      <c r="F41" s="205">
        <v>300</v>
      </c>
      <c r="G41" s="203"/>
      <c r="H41" s="203"/>
      <c r="I41" s="206">
        <v>222140</v>
      </c>
      <c r="J41" s="207">
        <v>12000</v>
      </c>
      <c r="K41" s="207">
        <v>12000</v>
      </c>
      <c r="L41" s="208">
        <v>7601.03</v>
      </c>
      <c r="M41" s="208"/>
      <c r="N41" s="207">
        <v>7601.03</v>
      </c>
      <c r="O41" s="209"/>
      <c r="P41" s="209"/>
      <c r="Q41" s="209"/>
      <c r="R41" s="209"/>
      <c r="S41" s="160"/>
    </row>
    <row r="42" spans="1:19" x14ac:dyDescent="0.2">
      <c r="A42" s="204" t="s">
        <v>96</v>
      </c>
      <c r="B42" s="204"/>
      <c r="C42" s="203"/>
      <c r="D42" s="205">
        <v>8804</v>
      </c>
      <c r="E42" s="211">
        <v>201</v>
      </c>
      <c r="F42" s="205">
        <v>300</v>
      </c>
      <c r="G42" s="203"/>
      <c r="H42" s="203"/>
      <c r="I42" s="206">
        <v>222190</v>
      </c>
      <c r="J42" s="207">
        <v>8100</v>
      </c>
      <c r="K42" s="207">
        <v>6900</v>
      </c>
      <c r="L42" s="208">
        <v>4270</v>
      </c>
      <c r="M42" s="208"/>
      <c r="N42" s="207">
        <v>4270</v>
      </c>
      <c r="O42" s="209"/>
      <c r="P42" s="209"/>
      <c r="Q42" s="209"/>
      <c r="R42" s="209"/>
      <c r="S42" s="160"/>
    </row>
    <row r="43" spans="1:19" x14ac:dyDescent="0.2">
      <c r="A43" s="204" t="s">
        <v>97</v>
      </c>
      <c r="B43" s="204"/>
      <c r="C43" s="203"/>
      <c r="D43" s="205">
        <v>8804</v>
      </c>
      <c r="E43" s="211">
        <v>201</v>
      </c>
      <c r="F43" s="205">
        <v>300</v>
      </c>
      <c r="G43" s="203"/>
      <c r="H43" s="203"/>
      <c r="I43" s="206">
        <v>222210</v>
      </c>
      <c r="J43" s="207">
        <v>6000</v>
      </c>
      <c r="K43" s="207">
        <v>9000</v>
      </c>
      <c r="L43" s="208">
        <v>8431.58</v>
      </c>
      <c r="M43" s="208"/>
      <c r="N43" s="207">
        <v>8431.58</v>
      </c>
      <c r="O43" s="209"/>
      <c r="P43" s="209"/>
      <c r="Q43" s="209"/>
      <c r="R43" s="209"/>
      <c r="S43" s="160"/>
    </row>
    <row r="44" spans="1:19" x14ac:dyDescent="0.2">
      <c r="A44" s="204" t="s">
        <v>90</v>
      </c>
      <c r="B44" s="204"/>
      <c r="C44" s="203"/>
      <c r="D44" s="205">
        <v>8804</v>
      </c>
      <c r="E44" s="211">
        <v>201</v>
      </c>
      <c r="F44" s="205">
        <v>300</v>
      </c>
      <c r="G44" s="203"/>
      <c r="H44" s="203"/>
      <c r="I44" s="206">
        <v>222220</v>
      </c>
      <c r="J44" s="207">
        <v>1300</v>
      </c>
      <c r="K44" s="207">
        <v>1300</v>
      </c>
      <c r="L44" s="208">
        <v>902.47</v>
      </c>
      <c r="M44" s="208"/>
      <c r="N44" s="207">
        <v>1150.21</v>
      </c>
      <c r="O44" s="209"/>
      <c r="P44" s="209"/>
      <c r="Q44" s="209"/>
      <c r="R44" s="209"/>
      <c r="S44" s="160"/>
    </row>
    <row r="45" spans="1:19" x14ac:dyDescent="0.2">
      <c r="A45" s="204" t="s">
        <v>54</v>
      </c>
      <c r="B45" s="204"/>
      <c r="C45" s="203"/>
      <c r="D45" s="205">
        <v>8804</v>
      </c>
      <c r="E45" s="211">
        <v>201</v>
      </c>
      <c r="F45" s="205">
        <v>300</v>
      </c>
      <c r="G45" s="203"/>
      <c r="H45" s="203"/>
      <c r="I45" s="206">
        <v>222500</v>
      </c>
      <c r="J45" s="207">
        <v>18900</v>
      </c>
      <c r="K45" s="207">
        <v>13619</v>
      </c>
      <c r="L45" s="208">
        <v>13618.2</v>
      </c>
      <c r="M45" s="208"/>
      <c r="N45" s="207">
        <v>13618.2</v>
      </c>
      <c r="O45" s="209"/>
      <c r="P45" s="209"/>
      <c r="Q45" s="209"/>
      <c r="R45" s="209"/>
      <c r="S45" s="160"/>
    </row>
    <row r="46" spans="1:19" x14ac:dyDescent="0.2">
      <c r="A46" s="204" t="s">
        <v>104</v>
      </c>
      <c r="B46" s="204"/>
      <c r="C46" s="203"/>
      <c r="D46" s="205">
        <v>8804</v>
      </c>
      <c r="E46" s="211">
        <v>201</v>
      </c>
      <c r="F46" s="205">
        <v>300</v>
      </c>
      <c r="G46" s="203"/>
      <c r="H46" s="203"/>
      <c r="I46" s="206">
        <v>222600</v>
      </c>
      <c r="J46" s="209"/>
      <c r="K46" s="207">
        <v>800</v>
      </c>
      <c r="L46" s="210"/>
      <c r="M46" s="210"/>
      <c r="N46" s="209"/>
      <c r="O46" s="209"/>
      <c r="P46" s="209"/>
      <c r="Q46" s="209"/>
      <c r="R46" s="209"/>
      <c r="S46" s="160"/>
    </row>
    <row r="47" spans="1:19" ht="18.75" customHeight="1" x14ac:dyDescent="0.2">
      <c r="A47" s="204" t="s">
        <v>105</v>
      </c>
      <c r="B47" s="204"/>
      <c r="C47" s="203"/>
      <c r="D47" s="205">
        <v>8804</v>
      </c>
      <c r="E47" s="211">
        <v>201</v>
      </c>
      <c r="F47" s="205">
        <v>300</v>
      </c>
      <c r="G47" s="203"/>
      <c r="H47" s="203"/>
      <c r="I47" s="206">
        <v>222980</v>
      </c>
      <c r="J47" s="207">
        <v>1000</v>
      </c>
      <c r="K47" s="207">
        <v>1000</v>
      </c>
      <c r="L47" s="208">
        <v>995.62</v>
      </c>
      <c r="M47" s="208"/>
      <c r="N47" s="207">
        <v>995.62</v>
      </c>
      <c r="O47" s="209"/>
      <c r="P47" s="209"/>
      <c r="Q47" s="209"/>
      <c r="R47" s="209"/>
      <c r="S47" s="160"/>
    </row>
    <row r="48" spans="1:19" ht="27" customHeight="1" x14ac:dyDescent="0.2">
      <c r="A48" s="204" t="s">
        <v>55</v>
      </c>
      <c r="B48" s="204"/>
      <c r="C48" s="203"/>
      <c r="D48" s="205">
        <v>8804</v>
      </c>
      <c r="E48" s="211">
        <v>201</v>
      </c>
      <c r="F48" s="205">
        <v>300</v>
      </c>
      <c r="G48" s="203"/>
      <c r="H48" s="203"/>
      <c r="I48" s="206">
        <v>222990</v>
      </c>
      <c r="J48" s="207">
        <v>3000</v>
      </c>
      <c r="K48" s="207">
        <v>3000</v>
      </c>
      <c r="L48" s="208">
        <v>2929.8</v>
      </c>
      <c r="M48" s="208"/>
      <c r="N48" s="207">
        <v>2929.8</v>
      </c>
      <c r="O48" s="209"/>
      <c r="P48" s="209"/>
      <c r="Q48" s="209"/>
      <c r="R48" s="209"/>
      <c r="S48" s="160"/>
    </row>
    <row r="49" spans="1:19" ht="21" customHeight="1" x14ac:dyDescent="0.2">
      <c r="A49" s="204" t="s">
        <v>55</v>
      </c>
      <c r="B49" s="204"/>
      <c r="C49" s="203"/>
      <c r="D49" s="205">
        <v>8804</v>
      </c>
      <c r="E49" s="211">
        <v>448</v>
      </c>
      <c r="F49" s="205">
        <v>300</v>
      </c>
      <c r="G49" s="203"/>
      <c r="H49" s="203"/>
      <c r="I49" s="206">
        <v>222990</v>
      </c>
      <c r="J49" s="207">
        <v>270000</v>
      </c>
      <c r="K49" s="207">
        <v>188081</v>
      </c>
      <c r="L49" s="208">
        <v>157344.75</v>
      </c>
      <c r="M49" s="208"/>
      <c r="N49" s="207">
        <v>151362.95000000001</v>
      </c>
      <c r="O49" s="209"/>
      <c r="P49" s="209"/>
      <c r="Q49" s="209"/>
      <c r="R49" s="209"/>
      <c r="S49" s="160"/>
    </row>
    <row r="50" spans="1:19" ht="19.5" customHeight="1" x14ac:dyDescent="0.2">
      <c r="A50" s="204" t="s">
        <v>98</v>
      </c>
      <c r="B50" s="204"/>
      <c r="C50" s="203"/>
      <c r="D50" s="205">
        <v>8804</v>
      </c>
      <c r="E50" s="211">
        <v>201</v>
      </c>
      <c r="F50" s="205">
        <v>300</v>
      </c>
      <c r="G50" s="203"/>
      <c r="H50" s="203"/>
      <c r="I50" s="206">
        <v>231200</v>
      </c>
      <c r="J50" s="209"/>
      <c r="K50" s="209"/>
      <c r="L50" s="210"/>
      <c r="M50" s="210"/>
      <c r="N50" s="207">
        <v>720</v>
      </c>
      <c r="O50" s="209"/>
      <c r="P50" s="209"/>
      <c r="Q50" s="209"/>
      <c r="R50" s="209"/>
      <c r="S50" s="160"/>
    </row>
    <row r="51" spans="1:19" ht="18" customHeight="1" x14ac:dyDescent="0.2">
      <c r="A51" s="204" t="s">
        <v>56</v>
      </c>
      <c r="B51" s="204"/>
      <c r="C51" s="203"/>
      <c r="D51" s="205">
        <v>8804</v>
      </c>
      <c r="E51" s="211">
        <v>201</v>
      </c>
      <c r="F51" s="205">
        <v>300</v>
      </c>
      <c r="G51" s="203"/>
      <c r="H51" s="203"/>
      <c r="I51" s="206">
        <v>231400</v>
      </c>
      <c r="J51" s="209"/>
      <c r="K51" s="209"/>
      <c r="L51" s="210"/>
      <c r="M51" s="210"/>
      <c r="N51" s="207">
        <v>4778.12</v>
      </c>
      <c r="O51" s="209"/>
      <c r="P51" s="209"/>
      <c r="Q51" s="209"/>
      <c r="R51" s="209"/>
      <c r="S51" s="160"/>
    </row>
    <row r="52" spans="1:19" ht="20.25" customHeight="1" x14ac:dyDescent="0.2">
      <c r="A52" s="204" t="s">
        <v>89</v>
      </c>
      <c r="B52" s="204"/>
      <c r="C52" s="203"/>
      <c r="D52" s="205">
        <v>8804</v>
      </c>
      <c r="E52" s="211">
        <v>201</v>
      </c>
      <c r="F52" s="205">
        <v>300</v>
      </c>
      <c r="G52" s="203"/>
      <c r="H52" s="203"/>
      <c r="I52" s="206">
        <v>231600</v>
      </c>
      <c r="J52" s="209"/>
      <c r="K52" s="209"/>
      <c r="L52" s="210"/>
      <c r="M52" s="210"/>
      <c r="N52" s="207">
        <v>627.52</v>
      </c>
      <c r="O52" s="209"/>
      <c r="P52" s="209"/>
      <c r="Q52" s="209"/>
      <c r="R52" s="209"/>
      <c r="S52" s="160"/>
    </row>
    <row r="53" spans="1:19" ht="17.25" customHeight="1" x14ac:dyDescent="0.2">
      <c r="A53" s="204" t="s">
        <v>57</v>
      </c>
      <c r="B53" s="204"/>
      <c r="C53" s="203"/>
      <c r="D53" s="205">
        <v>8804</v>
      </c>
      <c r="E53" s="211">
        <v>492</v>
      </c>
      <c r="F53" s="205">
        <v>300</v>
      </c>
      <c r="G53" s="203"/>
      <c r="H53" s="203"/>
      <c r="I53" s="206">
        <v>272500</v>
      </c>
      <c r="J53" s="209"/>
      <c r="K53" s="207">
        <v>32000</v>
      </c>
      <c r="L53" s="208">
        <v>32000</v>
      </c>
      <c r="M53" s="208"/>
      <c r="N53" s="207">
        <v>32000</v>
      </c>
      <c r="O53" s="209"/>
      <c r="P53" s="209"/>
      <c r="Q53" s="209"/>
      <c r="R53" s="209"/>
      <c r="S53" s="160"/>
    </row>
    <row r="54" spans="1:19" ht="18.75" customHeight="1" x14ac:dyDescent="0.2">
      <c r="A54" s="204" t="s">
        <v>106</v>
      </c>
      <c r="B54" s="204"/>
      <c r="C54" s="203"/>
      <c r="D54" s="205">
        <v>8804</v>
      </c>
      <c r="E54" s="211">
        <v>201</v>
      </c>
      <c r="F54" s="205">
        <v>300</v>
      </c>
      <c r="G54" s="203"/>
      <c r="H54" s="203"/>
      <c r="I54" s="206">
        <v>272900</v>
      </c>
      <c r="J54" s="209"/>
      <c r="K54" s="207">
        <v>9800</v>
      </c>
      <c r="L54" s="208">
        <v>5398</v>
      </c>
      <c r="M54" s="208"/>
      <c r="N54" s="207">
        <v>5398</v>
      </c>
      <c r="O54" s="209"/>
      <c r="P54" s="209"/>
      <c r="Q54" s="209"/>
      <c r="R54" s="209"/>
      <c r="S54" s="160"/>
    </row>
    <row r="55" spans="1:19" ht="21" customHeight="1" x14ac:dyDescent="0.2">
      <c r="A55" s="204" t="s">
        <v>58</v>
      </c>
      <c r="B55" s="204"/>
      <c r="C55" s="203"/>
      <c r="D55" s="205">
        <v>8804</v>
      </c>
      <c r="E55" s="211">
        <v>201</v>
      </c>
      <c r="F55" s="205">
        <v>300</v>
      </c>
      <c r="G55" s="203"/>
      <c r="H55" s="203"/>
      <c r="I55" s="206">
        <v>273500</v>
      </c>
      <c r="J55" s="207">
        <v>6000</v>
      </c>
      <c r="K55" s="207">
        <v>8036</v>
      </c>
      <c r="L55" s="208">
        <v>7982.63</v>
      </c>
      <c r="M55" s="208"/>
      <c r="N55" s="207">
        <v>7173.87</v>
      </c>
      <c r="O55" s="209"/>
      <c r="P55" s="209"/>
      <c r="Q55" s="209"/>
      <c r="R55" s="209"/>
      <c r="S55" s="160"/>
    </row>
    <row r="56" spans="1:19" x14ac:dyDescent="0.2">
      <c r="A56" s="195" t="s">
        <v>59</v>
      </c>
      <c r="B56" s="195"/>
      <c r="C56" s="212" t="s">
        <v>60</v>
      </c>
      <c r="D56" s="197"/>
      <c r="E56" s="197"/>
      <c r="F56" s="197"/>
      <c r="G56" s="197"/>
      <c r="H56" s="198"/>
      <c r="I56" s="197"/>
      <c r="J56" s="199">
        <v>18000</v>
      </c>
      <c r="K56" s="199">
        <v>101204</v>
      </c>
      <c r="L56" s="200">
        <v>99240.23</v>
      </c>
      <c r="M56" s="200"/>
      <c r="N56" s="199">
        <v>76311.179999999993</v>
      </c>
      <c r="O56" s="212" t="s">
        <v>61</v>
      </c>
      <c r="P56" s="212" t="s">
        <v>61</v>
      </c>
      <c r="Q56" s="212" t="s">
        <v>61</v>
      </c>
      <c r="R56" s="212" t="s">
        <v>61</v>
      </c>
      <c r="S56" s="160"/>
    </row>
    <row r="57" spans="1:19" x14ac:dyDescent="0.2">
      <c r="A57" s="195" t="s">
        <v>62</v>
      </c>
      <c r="B57" s="195"/>
      <c r="C57" s="196">
        <v>4</v>
      </c>
      <c r="D57" s="197"/>
      <c r="E57" s="197"/>
      <c r="F57" s="197"/>
      <c r="G57" s="197"/>
      <c r="H57" s="198"/>
      <c r="I57" s="197"/>
      <c r="J57" s="199">
        <v>18000</v>
      </c>
      <c r="K57" s="199">
        <v>101204</v>
      </c>
      <c r="L57" s="200">
        <v>99240.23</v>
      </c>
      <c r="M57" s="200"/>
      <c r="N57" s="201"/>
      <c r="O57" s="201"/>
      <c r="P57" s="201"/>
      <c r="Q57" s="201"/>
      <c r="R57" s="201"/>
      <c r="S57" s="160"/>
    </row>
    <row r="58" spans="1:19" x14ac:dyDescent="0.2">
      <c r="A58" s="202" t="s">
        <v>41</v>
      </c>
      <c r="B58" s="202"/>
      <c r="C58" s="203"/>
      <c r="D58" s="203"/>
      <c r="E58" s="203"/>
      <c r="F58" s="203"/>
      <c r="G58" s="203"/>
      <c r="H58" s="203"/>
      <c r="I58" s="203"/>
      <c r="J58" s="203"/>
      <c r="K58" s="203"/>
      <c r="L58" s="202"/>
      <c r="M58" s="202"/>
      <c r="N58" s="203"/>
      <c r="O58" s="203"/>
      <c r="P58" s="203"/>
      <c r="Q58" s="203"/>
      <c r="R58" s="203"/>
      <c r="S58" s="160"/>
    </row>
    <row r="59" spans="1:19" x14ac:dyDescent="0.2">
      <c r="A59" s="204" t="s">
        <v>107</v>
      </c>
      <c r="B59" s="204"/>
      <c r="C59" s="203"/>
      <c r="D59" s="205">
        <v>8804</v>
      </c>
      <c r="E59" s="211">
        <v>201</v>
      </c>
      <c r="F59" s="205">
        <v>300</v>
      </c>
      <c r="G59" s="203"/>
      <c r="H59" s="203" t="s">
        <v>63</v>
      </c>
      <c r="I59" s="206">
        <v>311120</v>
      </c>
      <c r="J59" s="209"/>
      <c r="K59" s="207">
        <v>66261</v>
      </c>
      <c r="L59" s="208">
        <v>66260.600000000006</v>
      </c>
      <c r="M59" s="208"/>
      <c r="N59" s="209"/>
      <c r="O59" s="209"/>
      <c r="P59" s="209"/>
      <c r="Q59" s="209"/>
      <c r="R59" s="209"/>
      <c r="S59" s="160"/>
    </row>
    <row r="60" spans="1:19" ht="19.5" customHeight="1" x14ac:dyDescent="0.2">
      <c r="A60" s="204" t="s">
        <v>108</v>
      </c>
      <c r="B60" s="204"/>
      <c r="C60" s="203"/>
      <c r="D60" s="205">
        <v>8804</v>
      </c>
      <c r="E60" s="211">
        <v>201</v>
      </c>
      <c r="F60" s="205">
        <v>300</v>
      </c>
      <c r="G60" s="203"/>
      <c r="H60" s="203" t="s">
        <v>63</v>
      </c>
      <c r="I60" s="206">
        <v>314110</v>
      </c>
      <c r="J60" s="209"/>
      <c r="K60" s="207">
        <v>6869</v>
      </c>
      <c r="L60" s="208">
        <v>6868.93</v>
      </c>
      <c r="M60" s="208"/>
      <c r="N60" s="209"/>
      <c r="O60" s="209"/>
      <c r="P60" s="209"/>
      <c r="Q60" s="209"/>
      <c r="R60" s="209"/>
      <c r="S60" s="160"/>
    </row>
    <row r="61" spans="1:19" ht="17.25" customHeight="1" x14ac:dyDescent="0.2">
      <c r="A61" s="204" t="s">
        <v>87</v>
      </c>
      <c r="B61" s="204"/>
      <c r="C61" s="203"/>
      <c r="D61" s="205">
        <v>8804</v>
      </c>
      <c r="E61" s="211">
        <v>201</v>
      </c>
      <c r="F61" s="205">
        <v>300</v>
      </c>
      <c r="G61" s="203"/>
      <c r="H61" s="203" t="s">
        <v>63</v>
      </c>
      <c r="I61" s="206">
        <v>316110</v>
      </c>
      <c r="J61" s="207">
        <v>5000</v>
      </c>
      <c r="K61" s="207">
        <v>5000</v>
      </c>
      <c r="L61" s="208">
        <v>4501</v>
      </c>
      <c r="M61" s="208"/>
      <c r="N61" s="209"/>
      <c r="O61" s="209"/>
      <c r="P61" s="209"/>
      <c r="Q61" s="209"/>
      <c r="R61" s="209"/>
      <c r="S61" s="160"/>
    </row>
    <row r="62" spans="1:19" ht="17.25" customHeight="1" x14ac:dyDescent="0.2">
      <c r="A62" s="204" t="s">
        <v>65</v>
      </c>
      <c r="B62" s="204"/>
      <c r="C62" s="203"/>
      <c r="D62" s="205">
        <v>8804</v>
      </c>
      <c r="E62" s="211">
        <v>201</v>
      </c>
      <c r="F62" s="205">
        <v>300</v>
      </c>
      <c r="G62" s="203"/>
      <c r="H62" s="203" t="s">
        <v>63</v>
      </c>
      <c r="I62" s="206">
        <v>332110</v>
      </c>
      <c r="J62" s="209"/>
      <c r="K62" s="207">
        <v>964</v>
      </c>
      <c r="L62" s="210"/>
      <c r="M62" s="210"/>
      <c r="N62" s="209"/>
      <c r="O62" s="209"/>
      <c r="P62" s="209"/>
      <c r="Q62" s="209"/>
      <c r="R62" s="209"/>
      <c r="S62" s="160"/>
    </row>
    <row r="63" spans="1:19" ht="21" customHeight="1" x14ac:dyDescent="0.2">
      <c r="A63" s="204" t="s">
        <v>66</v>
      </c>
      <c r="B63" s="204"/>
      <c r="C63" s="203"/>
      <c r="D63" s="205">
        <v>8804</v>
      </c>
      <c r="E63" s="211">
        <v>201</v>
      </c>
      <c r="F63" s="205">
        <v>300</v>
      </c>
      <c r="G63" s="203"/>
      <c r="H63" s="203" t="s">
        <v>63</v>
      </c>
      <c r="I63" s="206">
        <v>334110</v>
      </c>
      <c r="J63" s="207">
        <v>1000</v>
      </c>
      <c r="K63" s="207">
        <v>13910</v>
      </c>
      <c r="L63" s="208">
        <v>13909.11</v>
      </c>
      <c r="M63" s="208"/>
      <c r="N63" s="209"/>
      <c r="O63" s="209"/>
      <c r="P63" s="209"/>
      <c r="Q63" s="209"/>
      <c r="R63" s="209"/>
      <c r="S63" s="160"/>
    </row>
    <row r="64" spans="1:19" ht="21" customHeight="1" x14ac:dyDescent="0.2">
      <c r="A64" s="204" t="s">
        <v>67</v>
      </c>
      <c r="B64" s="204"/>
      <c r="C64" s="203"/>
      <c r="D64" s="205">
        <v>8804</v>
      </c>
      <c r="E64" s="211">
        <v>201</v>
      </c>
      <c r="F64" s="205">
        <v>300</v>
      </c>
      <c r="G64" s="203"/>
      <c r="H64" s="203" t="s">
        <v>63</v>
      </c>
      <c r="I64" s="206">
        <v>335110</v>
      </c>
      <c r="J64" s="207">
        <v>5000</v>
      </c>
      <c r="K64" s="207">
        <v>1200</v>
      </c>
      <c r="L64" s="208">
        <v>720</v>
      </c>
      <c r="M64" s="208"/>
      <c r="N64" s="209"/>
      <c r="O64" s="209"/>
      <c r="P64" s="209"/>
      <c r="Q64" s="209"/>
      <c r="R64" s="209"/>
      <c r="S64" s="160"/>
    </row>
    <row r="65" spans="1:19" ht="20.25" customHeight="1" x14ac:dyDescent="0.2">
      <c r="A65" s="204" t="s">
        <v>68</v>
      </c>
      <c r="B65" s="204"/>
      <c r="C65" s="203"/>
      <c r="D65" s="205">
        <v>8804</v>
      </c>
      <c r="E65" s="211">
        <v>201</v>
      </c>
      <c r="F65" s="205">
        <v>300</v>
      </c>
      <c r="G65" s="203"/>
      <c r="H65" s="203" t="s">
        <v>63</v>
      </c>
      <c r="I65" s="206">
        <v>336110</v>
      </c>
      <c r="J65" s="207">
        <v>5000</v>
      </c>
      <c r="K65" s="207">
        <v>5000</v>
      </c>
      <c r="L65" s="208">
        <v>4980.59</v>
      </c>
      <c r="M65" s="208"/>
      <c r="N65" s="209"/>
      <c r="O65" s="209"/>
      <c r="P65" s="209"/>
      <c r="Q65" s="209"/>
      <c r="R65" s="209"/>
      <c r="S65" s="160"/>
    </row>
    <row r="66" spans="1:19" ht="21.75" customHeight="1" x14ac:dyDescent="0.2">
      <c r="A66" s="204" t="s">
        <v>109</v>
      </c>
      <c r="B66" s="204"/>
      <c r="C66" s="203"/>
      <c r="D66" s="205">
        <v>8804</v>
      </c>
      <c r="E66" s="211">
        <v>201</v>
      </c>
      <c r="F66" s="205">
        <v>300</v>
      </c>
      <c r="G66" s="203"/>
      <c r="H66" s="203" t="s">
        <v>63</v>
      </c>
      <c r="I66" s="206">
        <v>337110</v>
      </c>
      <c r="J66" s="207">
        <v>2000</v>
      </c>
      <c r="K66" s="207">
        <v>2000</v>
      </c>
      <c r="L66" s="208">
        <v>2000</v>
      </c>
      <c r="M66" s="208"/>
      <c r="N66" s="209"/>
      <c r="O66" s="209"/>
      <c r="P66" s="209"/>
      <c r="Q66" s="209"/>
      <c r="R66" s="209"/>
      <c r="S66" s="160"/>
    </row>
    <row r="67" spans="1:19" x14ac:dyDescent="0.2">
      <c r="A67" s="195" t="s">
        <v>69</v>
      </c>
      <c r="B67" s="195"/>
      <c r="C67" s="212" t="s">
        <v>70</v>
      </c>
      <c r="D67" s="197"/>
      <c r="E67" s="197"/>
      <c r="F67" s="197"/>
      <c r="G67" s="197"/>
      <c r="H67" s="198"/>
      <c r="I67" s="197"/>
      <c r="J67" s="201"/>
      <c r="K67" s="201"/>
      <c r="L67" s="213"/>
      <c r="M67" s="213"/>
      <c r="N67" s="199">
        <v>76311.179999999993</v>
      </c>
      <c r="O67" s="212" t="s">
        <v>61</v>
      </c>
      <c r="P67" s="212" t="s">
        <v>61</v>
      </c>
      <c r="Q67" s="212" t="s">
        <v>61</v>
      </c>
      <c r="R67" s="212" t="s">
        <v>61</v>
      </c>
      <c r="S67" s="160"/>
    </row>
    <row r="68" spans="1:19" x14ac:dyDescent="0.2">
      <c r="A68" s="195" t="s">
        <v>71</v>
      </c>
      <c r="B68" s="195"/>
      <c r="C68" s="196">
        <v>6</v>
      </c>
      <c r="D68" s="197"/>
      <c r="E68" s="197"/>
      <c r="F68" s="197"/>
      <c r="G68" s="197"/>
      <c r="H68" s="198"/>
      <c r="I68" s="197"/>
      <c r="J68" s="201"/>
      <c r="K68" s="201"/>
      <c r="L68" s="213"/>
      <c r="M68" s="213"/>
      <c r="N68" s="201"/>
      <c r="O68" s="212" t="s">
        <v>61</v>
      </c>
      <c r="P68" s="212" t="s">
        <v>61</v>
      </c>
      <c r="Q68" s="212" t="s">
        <v>61</v>
      </c>
      <c r="R68" s="212" t="s">
        <v>61</v>
      </c>
      <c r="S68" s="160"/>
    </row>
    <row r="69" spans="1:19" x14ac:dyDescent="0.2">
      <c r="A69" s="202" t="s">
        <v>41</v>
      </c>
      <c r="B69" s="202"/>
      <c r="C69" s="203"/>
      <c r="D69" s="203"/>
      <c r="E69" s="203"/>
      <c r="F69" s="203"/>
      <c r="G69" s="203"/>
      <c r="H69" s="203"/>
      <c r="I69" s="203"/>
      <c r="J69" s="203"/>
      <c r="K69" s="203"/>
      <c r="L69" s="202"/>
      <c r="M69" s="202"/>
      <c r="N69" s="203"/>
      <c r="O69" s="203"/>
      <c r="P69" s="203"/>
      <c r="Q69" s="203"/>
      <c r="R69" s="203"/>
      <c r="S69" s="160"/>
    </row>
    <row r="70" spans="1:19" x14ac:dyDescent="0.2">
      <c r="A70" s="195" t="s">
        <v>72</v>
      </c>
      <c r="B70" s="195"/>
      <c r="C70" s="196">
        <v>7</v>
      </c>
      <c r="D70" s="197"/>
      <c r="E70" s="197"/>
      <c r="F70" s="197"/>
      <c r="G70" s="197"/>
      <c r="H70" s="198"/>
      <c r="I70" s="197"/>
      <c r="J70" s="201"/>
      <c r="K70" s="201"/>
      <c r="L70" s="213"/>
      <c r="M70" s="213"/>
      <c r="N70" s="201"/>
      <c r="O70" s="212" t="s">
        <v>61</v>
      </c>
      <c r="P70" s="212" t="s">
        <v>61</v>
      </c>
      <c r="Q70" s="212" t="s">
        <v>61</v>
      </c>
      <c r="R70" s="212" t="s">
        <v>61</v>
      </c>
      <c r="S70" s="160"/>
    </row>
    <row r="71" spans="1:19" x14ac:dyDescent="0.2">
      <c r="A71" s="195" t="s">
        <v>73</v>
      </c>
      <c r="B71" s="195"/>
      <c r="C71" s="196">
        <v>8</v>
      </c>
      <c r="D71" s="197"/>
      <c r="E71" s="197"/>
      <c r="F71" s="197"/>
      <c r="G71" s="197"/>
      <c r="H71" s="198"/>
      <c r="I71" s="197"/>
      <c r="J71" s="201"/>
      <c r="K71" s="201"/>
      <c r="L71" s="213"/>
      <c r="M71" s="213"/>
      <c r="N71" s="199">
        <v>76311.179999999993</v>
      </c>
      <c r="O71" s="212" t="s">
        <v>61</v>
      </c>
      <c r="P71" s="212" t="s">
        <v>61</v>
      </c>
      <c r="Q71" s="212" t="s">
        <v>61</v>
      </c>
      <c r="R71" s="212" t="s">
        <v>61</v>
      </c>
      <c r="S71" s="160"/>
    </row>
    <row r="72" spans="1:19" x14ac:dyDescent="0.2">
      <c r="A72" s="195" t="s">
        <v>74</v>
      </c>
      <c r="B72" s="195"/>
      <c r="C72" s="196">
        <v>9</v>
      </c>
      <c r="D72" s="197"/>
      <c r="E72" s="197"/>
      <c r="F72" s="197"/>
      <c r="G72" s="197"/>
      <c r="H72" s="198"/>
      <c r="I72" s="197"/>
      <c r="J72" s="201"/>
      <c r="K72" s="201"/>
      <c r="L72" s="213"/>
      <c r="M72" s="213"/>
      <c r="N72" s="199">
        <v>456160.84</v>
      </c>
      <c r="O72" s="212" t="s">
        <v>61</v>
      </c>
      <c r="P72" s="212" t="s">
        <v>61</v>
      </c>
      <c r="Q72" s="212" t="s">
        <v>61</v>
      </c>
      <c r="R72" s="212" t="s">
        <v>61</v>
      </c>
      <c r="S72" s="160"/>
    </row>
    <row r="73" spans="1:19" x14ac:dyDescent="0.2">
      <c r="A73" s="214" t="s">
        <v>75</v>
      </c>
      <c r="B73" s="214"/>
      <c r="C73" s="215">
        <v>10</v>
      </c>
      <c r="D73" s="197"/>
      <c r="E73" s="197"/>
      <c r="F73" s="197"/>
      <c r="G73" s="197"/>
      <c r="H73" s="198"/>
      <c r="I73" s="197"/>
      <c r="J73" s="198"/>
      <c r="K73" s="198"/>
      <c r="L73" s="213"/>
      <c r="M73" s="213"/>
      <c r="N73" s="201"/>
      <c r="O73" s="212" t="s">
        <v>61</v>
      </c>
      <c r="P73" s="212" t="s">
        <v>61</v>
      </c>
      <c r="Q73" s="212" t="s">
        <v>61</v>
      </c>
      <c r="R73" s="212" t="s">
        <v>61</v>
      </c>
      <c r="S73" s="160"/>
    </row>
    <row r="74" spans="1:19" x14ac:dyDescent="0.2">
      <c r="A74" s="195" t="s">
        <v>76</v>
      </c>
      <c r="B74" s="195"/>
      <c r="C74" s="196">
        <v>11</v>
      </c>
      <c r="D74" s="197"/>
      <c r="E74" s="197"/>
      <c r="F74" s="197"/>
      <c r="G74" s="197"/>
      <c r="H74" s="198"/>
      <c r="I74" s="197"/>
      <c r="J74" s="201"/>
      <c r="K74" s="201"/>
      <c r="L74" s="213"/>
      <c r="M74" s="213"/>
      <c r="N74" s="199">
        <v>532472.02</v>
      </c>
      <c r="O74" s="212" t="s">
        <v>61</v>
      </c>
      <c r="P74" s="212" t="s">
        <v>61</v>
      </c>
      <c r="Q74" s="212" t="s">
        <v>61</v>
      </c>
      <c r="R74" s="212" t="s">
        <v>61</v>
      </c>
      <c r="S74" s="160"/>
    </row>
    <row r="75" spans="1:19" x14ac:dyDescent="0.2">
      <c r="A75" s="160"/>
      <c r="B75" s="160"/>
      <c r="C75" s="160"/>
      <c r="D75" s="160"/>
      <c r="E75" s="160"/>
      <c r="F75" s="160"/>
      <c r="G75" s="160"/>
      <c r="H75" s="160"/>
      <c r="I75" s="160"/>
      <c r="J75" s="160"/>
      <c r="K75" s="160"/>
      <c r="L75" s="160"/>
      <c r="M75" s="160"/>
      <c r="N75" s="160"/>
      <c r="O75" s="160"/>
      <c r="P75" s="160"/>
      <c r="Q75" s="160"/>
      <c r="R75" s="160"/>
      <c r="S75" s="160"/>
    </row>
    <row r="76" spans="1:19" x14ac:dyDescent="0.2">
      <c r="A76" s="216" t="s">
        <v>77</v>
      </c>
      <c r="B76" s="216"/>
      <c r="C76" s="160"/>
      <c r="D76" s="160"/>
      <c r="E76" s="160"/>
      <c r="F76" s="160"/>
      <c r="G76" s="160"/>
      <c r="H76" s="160"/>
      <c r="I76" s="160"/>
      <c r="J76" s="160"/>
      <c r="K76" s="160"/>
      <c r="L76" s="160"/>
      <c r="M76" s="160"/>
      <c r="N76" s="160"/>
      <c r="O76" s="160"/>
      <c r="P76" s="160"/>
      <c r="Q76" s="160"/>
      <c r="R76" s="160"/>
      <c r="S76" s="160"/>
    </row>
    <row r="77" spans="1:19" x14ac:dyDescent="0.2">
      <c r="A77" s="160"/>
      <c r="B77" s="160"/>
      <c r="C77" s="160"/>
      <c r="D77" s="160"/>
      <c r="E77" s="160"/>
      <c r="F77" s="160"/>
      <c r="G77" s="160"/>
      <c r="H77" s="160"/>
      <c r="I77" s="160"/>
      <c r="J77" s="160"/>
      <c r="K77" s="160"/>
      <c r="L77" s="160"/>
      <c r="M77" s="160"/>
      <c r="N77" s="160"/>
      <c r="O77" s="160"/>
      <c r="P77" s="160"/>
      <c r="Q77" s="160"/>
      <c r="R77" s="160"/>
      <c r="S77" s="160"/>
    </row>
    <row r="78" spans="1:19" x14ac:dyDescent="0.2">
      <c r="A78" s="160"/>
      <c r="B78" s="160"/>
      <c r="C78" s="160"/>
      <c r="D78" s="217" t="s">
        <v>78</v>
      </c>
      <c r="E78" s="217"/>
      <c r="F78" s="217"/>
      <c r="G78" s="217"/>
      <c r="H78" s="217"/>
      <c r="I78" s="164"/>
      <c r="J78" s="165" t="s">
        <v>110</v>
      </c>
      <c r="K78" s="165"/>
      <c r="L78" s="165"/>
      <c r="M78" s="160"/>
      <c r="N78" s="165"/>
      <c r="O78" s="165"/>
      <c r="P78" s="165"/>
      <c r="Q78" s="160"/>
      <c r="R78" s="160"/>
      <c r="S78" s="160"/>
    </row>
    <row r="79" spans="1:19" x14ac:dyDescent="0.2">
      <c r="A79" s="160"/>
      <c r="B79" s="160"/>
      <c r="C79" s="160"/>
      <c r="D79" s="160"/>
      <c r="E79" s="160"/>
      <c r="F79" s="160"/>
      <c r="G79" s="160"/>
      <c r="H79" s="160"/>
      <c r="I79" s="160"/>
      <c r="J79" s="218" t="s">
        <v>80</v>
      </c>
      <c r="K79" s="218"/>
      <c r="L79" s="218"/>
      <c r="M79" s="160"/>
      <c r="N79" s="218" t="s">
        <v>81</v>
      </c>
      <c r="O79" s="218"/>
      <c r="P79" s="218"/>
      <c r="Q79" s="160"/>
      <c r="R79" s="160"/>
      <c r="S79" s="160"/>
    </row>
    <row r="80" spans="1:19" x14ac:dyDescent="0.2">
      <c r="A80" s="160"/>
      <c r="B80" s="160"/>
      <c r="C80" s="160"/>
      <c r="D80" s="160"/>
      <c r="E80" s="160"/>
      <c r="F80" s="160"/>
      <c r="G80" s="160"/>
      <c r="H80" s="160"/>
      <c r="I80" s="160"/>
      <c r="J80" s="160"/>
      <c r="K80" s="160"/>
      <c r="L80" s="160"/>
      <c r="M80" s="160"/>
      <c r="N80" s="160"/>
      <c r="O80" s="160"/>
      <c r="P80" s="160"/>
      <c r="Q80" s="160"/>
      <c r="R80" s="160"/>
      <c r="S80" s="160"/>
    </row>
    <row r="81" spans="1:19" x14ac:dyDescent="0.2">
      <c r="A81" s="160"/>
      <c r="B81" s="160"/>
      <c r="C81" s="160"/>
      <c r="D81" s="219" t="s">
        <v>82</v>
      </c>
      <c r="E81" s="219"/>
      <c r="F81" s="219"/>
      <c r="G81" s="219"/>
      <c r="H81" s="219"/>
      <c r="I81" s="164"/>
      <c r="J81" s="165" t="s">
        <v>111</v>
      </c>
      <c r="K81" s="165"/>
      <c r="L81" s="165"/>
      <c r="M81" s="160"/>
      <c r="N81" s="165"/>
      <c r="O81" s="165"/>
      <c r="P81" s="165"/>
      <c r="Q81" s="160"/>
      <c r="R81" s="160"/>
      <c r="S81" s="160"/>
    </row>
    <row r="82" spans="1:19" x14ac:dyDescent="0.2">
      <c r="A82" s="160"/>
      <c r="B82" s="160"/>
      <c r="C82" s="160"/>
      <c r="D82" s="160"/>
      <c r="E82" s="160"/>
      <c r="F82" s="160"/>
      <c r="G82" s="160"/>
      <c r="H82" s="160"/>
      <c r="I82" s="160"/>
      <c r="J82" s="218" t="s">
        <v>80</v>
      </c>
      <c r="K82" s="218"/>
      <c r="L82" s="218"/>
      <c r="M82" s="160"/>
      <c r="N82" s="218" t="s">
        <v>81</v>
      </c>
      <c r="O82" s="218"/>
      <c r="P82" s="218"/>
      <c r="Q82" s="160"/>
      <c r="R82" s="160"/>
      <c r="S82" s="160"/>
    </row>
    <row r="83" spans="1:19" x14ac:dyDescent="0.2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</row>
    <row r="84" spans="1:19" x14ac:dyDescent="0.2">
      <c r="A84" s="160"/>
      <c r="B84" s="160"/>
      <c r="C84" s="160"/>
      <c r="D84" s="217" t="s">
        <v>84</v>
      </c>
      <c r="E84" s="217"/>
      <c r="F84" s="217"/>
      <c r="G84" s="217"/>
      <c r="H84" s="217"/>
      <c r="I84" s="164"/>
      <c r="J84" s="165"/>
      <c r="K84" s="165"/>
      <c r="L84" s="165"/>
      <c r="M84" s="160"/>
      <c r="N84" s="165"/>
      <c r="O84" s="165"/>
      <c r="P84" s="165"/>
      <c r="Q84" s="160"/>
      <c r="R84" s="160"/>
      <c r="S84" s="160"/>
    </row>
    <row r="85" spans="1:19" x14ac:dyDescent="0.2">
      <c r="A85" s="160"/>
      <c r="B85" s="160"/>
      <c r="C85" s="160"/>
      <c r="D85" s="160"/>
      <c r="E85" s="160"/>
      <c r="F85" s="160"/>
      <c r="G85" s="160"/>
      <c r="H85" s="160"/>
      <c r="I85" s="160"/>
      <c r="J85" s="218" t="s">
        <v>80</v>
      </c>
      <c r="K85" s="218"/>
      <c r="L85" s="218"/>
      <c r="M85" s="160"/>
      <c r="N85" s="218" t="s">
        <v>81</v>
      </c>
      <c r="O85" s="218"/>
      <c r="P85" s="218"/>
      <c r="Q85" s="160"/>
      <c r="R85" s="160"/>
      <c r="S85" s="160"/>
    </row>
    <row r="86" spans="1:19" x14ac:dyDescent="0.2">
      <c r="A86" s="160"/>
      <c r="B86" s="160"/>
      <c r="C86" s="160"/>
      <c r="D86" s="160"/>
      <c r="E86" s="160"/>
      <c r="F86" s="160"/>
      <c r="G86" s="160"/>
      <c r="H86" s="160"/>
      <c r="I86" s="160"/>
      <c r="J86" s="160"/>
      <c r="K86" s="160"/>
      <c r="L86" s="160"/>
      <c r="M86" s="160"/>
      <c r="N86" s="160"/>
      <c r="O86" s="160"/>
      <c r="P86" s="160"/>
      <c r="Q86" s="160"/>
      <c r="R86" s="160"/>
      <c r="S86" s="160"/>
    </row>
    <row r="87" spans="1:19" x14ac:dyDescent="0.2">
      <c r="A87" s="160"/>
      <c r="B87" s="160"/>
      <c r="C87" s="160"/>
      <c r="D87" s="220" t="s">
        <v>85</v>
      </c>
      <c r="E87" s="220"/>
      <c r="F87" s="220"/>
      <c r="G87" s="220"/>
      <c r="H87" s="220"/>
      <c r="I87" s="160"/>
      <c r="J87" s="160"/>
      <c r="K87" s="160"/>
      <c r="L87" s="160"/>
      <c r="M87" s="160"/>
      <c r="N87" s="160"/>
      <c r="O87" s="160"/>
      <c r="P87" s="160"/>
      <c r="Q87" s="160"/>
      <c r="R87" s="160"/>
      <c r="S87" s="160"/>
    </row>
    <row r="88" spans="1:19" x14ac:dyDescent="0.2">
      <c r="A88" s="160"/>
      <c r="B88" s="160"/>
      <c r="C88" s="160"/>
      <c r="D88" s="160"/>
      <c r="E88" s="160"/>
      <c r="F88" s="160"/>
      <c r="G88" s="160"/>
      <c r="H88" s="160"/>
      <c r="I88" s="160"/>
      <c r="J88" s="160"/>
      <c r="K88" s="160"/>
      <c r="L88" s="160"/>
      <c r="M88" s="160"/>
      <c r="N88" s="160"/>
      <c r="O88" s="160"/>
      <c r="P88" s="160"/>
      <c r="Q88" s="160"/>
      <c r="R88" s="160"/>
      <c r="S88" s="160"/>
    </row>
    <row r="89" spans="1:19" x14ac:dyDescent="0.2">
      <c r="A89" s="160"/>
      <c r="B89" s="160"/>
      <c r="C89" s="160"/>
      <c r="D89" s="160"/>
      <c r="E89" s="160"/>
      <c r="F89" s="160"/>
      <c r="G89" s="160"/>
      <c r="H89" s="160"/>
      <c r="I89" s="160"/>
      <c r="J89" s="160"/>
      <c r="K89" s="160"/>
      <c r="L89" s="160"/>
      <c r="M89" s="160"/>
      <c r="N89" s="160"/>
      <c r="O89" s="160"/>
      <c r="P89" s="160"/>
      <c r="Q89" s="160"/>
      <c r="R89" s="160"/>
      <c r="S89" s="160"/>
    </row>
    <row r="90" spans="1:19" x14ac:dyDescent="0.2">
      <c r="A90" s="160"/>
      <c r="B90" s="160"/>
      <c r="C90" s="160"/>
      <c r="D90" s="160"/>
      <c r="E90" s="160"/>
      <c r="F90" s="160"/>
      <c r="G90" s="160"/>
      <c r="H90" s="160"/>
      <c r="I90" s="160"/>
      <c r="J90" s="160"/>
      <c r="K90" s="160"/>
      <c r="L90" s="160"/>
      <c r="M90" s="160"/>
      <c r="N90" s="160"/>
      <c r="O90" s="160"/>
      <c r="P90" s="160"/>
      <c r="Q90" s="160"/>
      <c r="R90" s="160"/>
      <c r="S90" s="160"/>
    </row>
    <row r="91" spans="1:19" x14ac:dyDescent="0.2">
      <c r="A91" s="160"/>
      <c r="B91" s="160"/>
      <c r="C91" s="160"/>
      <c r="D91" s="160"/>
      <c r="E91" s="160"/>
      <c r="F91" s="160"/>
      <c r="G91" s="160"/>
      <c r="H91" s="160"/>
      <c r="I91" s="160"/>
      <c r="J91" s="160"/>
      <c r="K91" s="160"/>
      <c r="L91" s="160"/>
      <c r="M91" s="160"/>
      <c r="N91" s="160"/>
      <c r="O91" s="160"/>
      <c r="P91" s="160"/>
      <c r="Q91" s="160"/>
      <c r="R91" s="160"/>
      <c r="S91" s="160"/>
    </row>
  </sheetData>
  <mergeCells count="167">
    <mergeCell ref="J85:L85"/>
    <mergeCell ref="N85:P85"/>
    <mergeCell ref="D87:H87"/>
    <mergeCell ref="D81:H81"/>
    <mergeCell ref="J81:L81"/>
    <mergeCell ref="N81:P81"/>
    <mergeCell ref="J82:L82"/>
    <mergeCell ref="N82:P82"/>
    <mergeCell ref="D84:H84"/>
    <mergeCell ref="J84:L84"/>
    <mergeCell ref="N84:P84"/>
    <mergeCell ref="A76:B76"/>
    <mergeCell ref="D78:H78"/>
    <mergeCell ref="J78:L78"/>
    <mergeCell ref="N78:P78"/>
    <mergeCell ref="J79:L79"/>
    <mergeCell ref="N79:P79"/>
    <mergeCell ref="A72:B72"/>
    <mergeCell ref="L72:M72"/>
    <mergeCell ref="A73:B73"/>
    <mergeCell ref="L73:M73"/>
    <mergeCell ref="A74:B74"/>
    <mergeCell ref="L74:M74"/>
    <mergeCell ref="A69:B69"/>
    <mergeCell ref="L69:M69"/>
    <mergeCell ref="A70:B70"/>
    <mergeCell ref="L70:M70"/>
    <mergeCell ref="A71:B71"/>
    <mergeCell ref="L71:M71"/>
    <mergeCell ref="A66:B66"/>
    <mergeCell ref="L66:M66"/>
    <mergeCell ref="A67:B67"/>
    <mergeCell ref="L67:M67"/>
    <mergeCell ref="A68:B68"/>
    <mergeCell ref="L68:M68"/>
    <mergeCell ref="A63:B63"/>
    <mergeCell ref="L63:M63"/>
    <mergeCell ref="A64:B64"/>
    <mergeCell ref="L64:M64"/>
    <mergeCell ref="A65:B65"/>
    <mergeCell ref="L65:M65"/>
    <mergeCell ref="A60:B60"/>
    <mergeCell ref="L60:M60"/>
    <mergeCell ref="A61:B61"/>
    <mergeCell ref="L61:M61"/>
    <mergeCell ref="A62:B62"/>
    <mergeCell ref="L62:M62"/>
    <mergeCell ref="A57:B57"/>
    <mergeCell ref="L57:M57"/>
    <mergeCell ref="A58:B58"/>
    <mergeCell ref="L58:M58"/>
    <mergeCell ref="A59:B59"/>
    <mergeCell ref="L59:M59"/>
    <mergeCell ref="A54:B54"/>
    <mergeCell ref="L54:M54"/>
    <mergeCell ref="A55:B55"/>
    <mergeCell ref="L55:M55"/>
    <mergeCell ref="A56:B56"/>
    <mergeCell ref="L56:M56"/>
    <mergeCell ref="A51:B51"/>
    <mergeCell ref="L51:M51"/>
    <mergeCell ref="A52:B52"/>
    <mergeCell ref="L52:M52"/>
    <mergeCell ref="A53:B53"/>
    <mergeCell ref="L53:M53"/>
    <mergeCell ref="A48:B48"/>
    <mergeCell ref="L48:M48"/>
    <mergeCell ref="A49:B49"/>
    <mergeCell ref="L49:M49"/>
    <mergeCell ref="A50:B50"/>
    <mergeCell ref="L50:M50"/>
    <mergeCell ref="A45:B45"/>
    <mergeCell ref="L45:M45"/>
    <mergeCell ref="A46:B46"/>
    <mergeCell ref="L46:M46"/>
    <mergeCell ref="A47:B47"/>
    <mergeCell ref="L47:M47"/>
    <mergeCell ref="A42:B42"/>
    <mergeCell ref="L42:M42"/>
    <mergeCell ref="A43:B43"/>
    <mergeCell ref="L43:M43"/>
    <mergeCell ref="A44:B44"/>
    <mergeCell ref="L44:M44"/>
    <mergeCell ref="A39:B39"/>
    <mergeCell ref="L39:M39"/>
    <mergeCell ref="A40:B40"/>
    <mergeCell ref="L40:M40"/>
    <mergeCell ref="A41:B41"/>
    <mergeCell ref="L41:M41"/>
    <mergeCell ref="A36:B36"/>
    <mergeCell ref="L36:M36"/>
    <mergeCell ref="A37:B37"/>
    <mergeCell ref="L37:M37"/>
    <mergeCell ref="A38:B38"/>
    <mergeCell ref="L38:M38"/>
    <mergeCell ref="A33:B33"/>
    <mergeCell ref="L33:M33"/>
    <mergeCell ref="A34:B34"/>
    <mergeCell ref="L34:M34"/>
    <mergeCell ref="A35:B35"/>
    <mergeCell ref="L35:M35"/>
    <mergeCell ref="A30:B30"/>
    <mergeCell ref="L30:M30"/>
    <mergeCell ref="A31:B31"/>
    <mergeCell ref="L31:M31"/>
    <mergeCell ref="A32:B32"/>
    <mergeCell ref="L32:M32"/>
    <mergeCell ref="A27:B27"/>
    <mergeCell ref="L27:M27"/>
    <mergeCell ref="A28:B28"/>
    <mergeCell ref="L28:M28"/>
    <mergeCell ref="A29:B29"/>
    <mergeCell ref="L29:M29"/>
    <mergeCell ref="A24:B24"/>
    <mergeCell ref="L24:M24"/>
    <mergeCell ref="A25:B25"/>
    <mergeCell ref="L25:M25"/>
    <mergeCell ref="A26:B26"/>
    <mergeCell ref="L26:M26"/>
    <mergeCell ref="Q20:Q21"/>
    <mergeCell ref="R20:R21"/>
    <mergeCell ref="A22:B22"/>
    <mergeCell ref="L22:M22"/>
    <mergeCell ref="A23:B23"/>
    <mergeCell ref="L23:M23"/>
    <mergeCell ref="H20:H21"/>
    <mergeCell ref="I20:I21"/>
    <mergeCell ref="J20:J21"/>
    <mergeCell ref="K20:K21"/>
    <mergeCell ref="L20:M21"/>
    <mergeCell ref="N20:N21"/>
    <mergeCell ref="A20:B21"/>
    <mergeCell ref="C20:C21"/>
    <mergeCell ref="D20:D21"/>
    <mergeCell ref="E20:E21"/>
    <mergeCell ref="F20:F21"/>
    <mergeCell ref="G20:G21"/>
    <mergeCell ref="O17:P17"/>
    <mergeCell ref="Q17:R17"/>
    <mergeCell ref="O18:O19"/>
    <mergeCell ref="P18:P19"/>
    <mergeCell ref="Q18:Q19"/>
    <mergeCell ref="R18:R19"/>
    <mergeCell ref="H17:H19"/>
    <mergeCell ref="I17:I19"/>
    <mergeCell ref="J17:J19"/>
    <mergeCell ref="K17:K19"/>
    <mergeCell ref="L17:M19"/>
    <mergeCell ref="N17:N19"/>
    <mergeCell ref="A17:B19"/>
    <mergeCell ref="C17:C19"/>
    <mergeCell ref="D17:D19"/>
    <mergeCell ref="E17:E19"/>
    <mergeCell ref="F17:F19"/>
    <mergeCell ref="G17:G19"/>
    <mergeCell ref="H7:L7"/>
    <mergeCell ref="B10:Q10"/>
    <mergeCell ref="B11:Q11"/>
    <mergeCell ref="B12:Q12"/>
    <mergeCell ref="B13:Q13"/>
    <mergeCell ref="B14:Q14"/>
    <mergeCell ref="Q1:R1"/>
    <mergeCell ref="Q2:R2"/>
    <mergeCell ref="Q3:R3"/>
    <mergeCell ref="A5:R5"/>
    <mergeCell ref="G6:H6"/>
    <mergeCell ref="J6:K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"/>
  <sheetViews>
    <sheetView workbookViewId="0">
      <selection activeCell="O37" sqref="O37"/>
    </sheetView>
  </sheetViews>
  <sheetFormatPr defaultColWidth="9.140625" defaultRowHeight="12" x14ac:dyDescent="0.2"/>
  <cols>
    <col min="1" max="1" width="9.140625" style="20"/>
    <col min="2" max="3" width="9.140625" style="19"/>
    <col min="4" max="4" width="9.140625" style="21"/>
    <col min="5" max="5" width="9.140625" style="22"/>
    <col min="6" max="6" width="9.140625" style="19"/>
    <col min="7" max="7" width="9.140625" style="22"/>
    <col min="8" max="8" width="9.140625" style="19"/>
    <col min="9" max="9" width="9.140625" style="23"/>
    <col min="10" max="10" width="9.140625" style="21"/>
    <col min="11" max="11" width="9.140625" style="23"/>
    <col min="12" max="21" width="9.140625" style="19"/>
    <col min="22" max="22" width="9.140625" style="24"/>
    <col min="23" max="23" width="9.140625" style="25"/>
    <col min="24" max="27" width="9.140625" style="19"/>
    <col min="28" max="34" width="9.140625" style="20"/>
    <col min="35" max="16384" width="9.140625" style="19"/>
  </cols>
  <sheetData/>
  <phoneticPr fontId="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Выч Стажа</vt:lpstr>
      <vt:lpstr>Штаты</vt:lpstr>
      <vt:lpstr>ТитЛист</vt:lpstr>
      <vt:lpstr>martie 2019</vt:lpstr>
      <vt:lpstr>anual 2019</vt:lpstr>
      <vt:lpstr>Лист1</vt:lpstr>
      <vt:lpstr>ianuarie 2020</vt:lpstr>
      <vt:lpstr>anual 2020</vt:lpstr>
      <vt:lpstr>august 2019</vt:lpstr>
      <vt:lpstr>'anual 2019'!Область_печати</vt:lpstr>
    </vt:vector>
  </TitlesOfParts>
  <Company>School #22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galina</dc:creator>
  <cp:lastModifiedBy>Lidia Chiorescu</cp:lastModifiedBy>
  <cp:lastPrinted>2020-10-13T06:42:59Z</cp:lastPrinted>
  <dcterms:created xsi:type="dcterms:W3CDTF">2000-08-22T11:55:30Z</dcterms:created>
  <dcterms:modified xsi:type="dcterms:W3CDTF">2021-02-04T09:36:36Z</dcterms:modified>
</cp:coreProperties>
</file>