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7300" windowHeight="14235"/>
  </bookViews>
  <sheets>
    <sheet name="gimn.93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/>
  <c r="F103" s="1"/>
  <c r="G29"/>
  <c r="E22"/>
  <c r="E21"/>
  <c r="E20"/>
  <c r="E19"/>
  <c r="E18"/>
  <c r="E17"/>
  <c r="E16"/>
  <c r="E15" s="1"/>
  <c r="E13" s="1"/>
  <c r="E12" s="1"/>
  <c r="E14"/>
</calcChain>
</file>

<file path=xl/sharedStrings.xml><?xml version="1.0" encoding="utf-8"?>
<sst xmlns="http://schemas.openxmlformats.org/spreadsheetml/2006/main" count="151" uniqueCount="136">
  <si>
    <t>Formularul 9.2</t>
  </si>
  <si>
    <t>Bugetul autorității/instituției bugetare</t>
  </si>
  <si>
    <t>anul 2020</t>
  </si>
  <si>
    <t>Cod</t>
  </si>
  <si>
    <t>APL</t>
  </si>
  <si>
    <t>Primăria mun. Chișinău</t>
  </si>
  <si>
    <t>Instituția</t>
  </si>
  <si>
    <t>Org2</t>
  </si>
  <si>
    <t>Sursa</t>
  </si>
  <si>
    <t>Bugetul local de nivelul II</t>
  </si>
  <si>
    <t>A. Sinteza resurselor și cheltuielilor, mii lei</t>
  </si>
  <si>
    <t>Denumirea</t>
  </si>
  <si>
    <t>Suma</t>
  </si>
  <si>
    <t>F3- activitatea</t>
  </si>
  <si>
    <t>Cheltuieli , resurse (S3)</t>
  </si>
  <si>
    <t>Eco (k2)</t>
  </si>
  <si>
    <t>I. RESURSE, total</t>
  </si>
  <si>
    <t>Resurse generale</t>
  </si>
  <si>
    <t>Resurse colectate</t>
  </si>
  <si>
    <t>II. CHELTUIELI, total</t>
  </si>
  <si>
    <t>total</t>
  </si>
  <si>
    <t>Recurente</t>
  </si>
  <si>
    <t>Investiții capitale</t>
  </si>
  <si>
    <t>B. Resuse colectate de autorități/instituții bugetare, mii lei</t>
  </si>
  <si>
    <t>S5</t>
  </si>
  <si>
    <t>S6- donator</t>
  </si>
  <si>
    <t>F1F3 -funcția</t>
  </si>
  <si>
    <t>P3 (7xx) proiecte investiționale</t>
  </si>
  <si>
    <t>Eco (k6)</t>
  </si>
  <si>
    <t>Total</t>
  </si>
  <si>
    <t>Resurse interne</t>
  </si>
  <si>
    <t>Resurse externe</t>
  </si>
  <si>
    <t>C. Programele de cheltuieli</t>
  </si>
  <si>
    <t>Grupa</t>
  </si>
  <si>
    <t>0921</t>
  </si>
  <si>
    <t>F1F3</t>
  </si>
  <si>
    <t>Program</t>
  </si>
  <si>
    <t>P1</t>
  </si>
  <si>
    <t>Subprogram</t>
  </si>
  <si>
    <t>04</t>
  </si>
  <si>
    <t>P2</t>
  </si>
  <si>
    <t>I.Informație generală</t>
  </si>
  <si>
    <t>Scop</t>
  </si>
  <si>
    <t>Obiective (pe termen mediu, inclusiv pe anul care se aprobă)</t>
  </si>
  <si>
    <t>Descriere succintă</t>
  </si>
  <si>
    <t>II. Indicatori de performanță</t>
  </si>
  <si>
    <t>Categoria</t>
  </si>
  <si>
    <t>cod</t>
  </si>
  <si>
    <t>Unitatea de măsură</t>
  </si>
  <si>
    <t>Valoarea</t>
  </si>
  <si>
    <t>De rezutat</t>
  </si>
  <si>
    <t>De produs</t>
  </si>
  <si>
    <t>De eficiență</t>
  </si>
  <si>
    <t>III.Cheltuieli, mii lei</t>
  </si>
  <si>
    <t>P3-activitatea</t>
  </si>
  <si>
    <t>Salariul de baza</t>
  </si>
  <si>
    <t>Contributii de asigurari sociale de stat obligatorii</t>
  </si>
  <si>
    <t>212100</t>
  </si>
  <si>
    <t>Prime de asigurare obligatorie de asistenta medicala</t>
  </si>
  <si>
    <t>212210</t>
  </si>
  <si>
    <t>Energie electrica</t>
  </si>
  <si>
    <t>222110</t>
  </si>
  <si>
    <t>Gaze</t>
  </si>
  <si>
    <t>222120</t>
  </si>
  <si>
    <t>Energie termica</t>
  </si>
  <si>
    <t>222130</t>
  </si>
  <si>
    <t>Apa si canalizare</t>
  </si>
  <si>
    <t>222140</t>
  </si>
  <si>
    <t>Alte servicii comunale</t>
  </si>
  <si>
    <t>222190</t>
  </si>
  <si>
    <t>Servicii informationale</t>
  </si>
  <si>
    <t>222210</t>
  </si>
  <si>
    <t>Servicii de telecomunicatii</t>
  </si>
  <si>
    <t>222220</t>
  </si>
  <si>
    <t>Servicii de locatiune</t>
  </si>
  <si>
    <t>222300</t>
  </si>
  <si>
    <t>Servicii de transport</t>
  </si>
  <si>
    <t>222400</t>
  </si>
  <si>
    <t>Servicii de reparatii curente</t>
  </si>
  <si>
    <t>222500</t>
  </si>
  <si>
    <t>Formare profesionala</t>
  </si>
  <si>
    <t>222600</t>
  </si>
  <si>
    <t>Deplasari in interes de serviciu</t>
  </si>
  <si>
    <t>Servicii editoriale</t>
  </si>
  <si>
    <t>Servicii de paza</t>
  </si>
  <si>
    <t>Servicii postale</t>
  </si>
  <si>
    <t>222980</t>
  </si>
  <si>
    <t>Servicii neatribuite altor aliniate</t>
  </si>
  <si>
    <t>222990</t>
  </si>
  <si>
    <t>Subsidii acordate intreprinderilor de stat</t>
  </si>
  <si>
    <t>Subsidii acordate intreprinderilor private nefinanciare</t>
  </si>
  <si>
    <t>Indemnizatii de asistenta sociala</t>
  </si>
  <si>
    <t>Compensatii</t>
  </si>
  <si>
    <t>Indemnizatii la incetarea contractului de munca</t>
  </si>
  <si>
    <t xml:space="preserve">Indemnizatii pentru incapacitatea temporara de munca </t>
  </si>
  <si>
    <t>273500</t>
  </si>
  <si>
    <t>Plati aferente documentelor executorii cu executare binevola</t>
  </si>
  <si>
    <t>Reparatii capitale ale cladirilor</t>
  </si>
  <si>
    <t>311120</t>
  </si>
  <si>
    <t>Procurarea constructiilor speciale</t>
  </si>
  <si>
    <t>Procurarea masinilor si utilajelor</t>
  </si>
  <si>
    <t>314110</t>
  </si>
  <si>
    <t>Procurarea uneltelor si sculelor, inventarului de producere si gospodaresc</t>
  </si>
  <si>
    <t>316110</t>
  </si>
  <si>
    <t>Procurarea activelor nemateriale</t>
  </si>
  <si>
    <t>317110</t>
  </si>
  <si>
    <t>Procurarea altor mijloace fixe</t>
  </si>
  <si>
    <t>318110</t>
  </si>
  <si>
    <t>Procurarea combustibilului, carburantilor si lubrifiantilor</t>
  </si>
  <si>
    <t>331110</t>
  </si>
  <si>
    <t>Procurarea pieselor de schimb</t>
  </si>
  <si>
    <t>332110</t>
  </si>
  <si>
    <t>Procurarea produselor alimentare</t>
  </si>
  <si>
    <t>333110</t>
  </si>
  <si>
    <t>Procurarea medicamentelor si materialelor sanitare</t>
  </si>
  <si>
    <t>334110</t>
  </si>
  <si>
    <t>Procurarea materialelor pentru scopuri didactice, stiintifice si alte scopuri</t>
  </si>
  <si>
    <t>335110</t>
  </si>
  <si>
    <t>Procurarea materialelor de uz gospodaresc si rechizitelor de birou</t>
  </si>
  <si>
    <t>336110</t>
  </si>
  <si>
    <t>Procurarea materialelor de constructie</t>
  </si>
  <si>
    <t>337110</t>
  </si>
  <si>
    <t>Procurarea accesorilor de pat, imbracamintei, incaltamintei</t>
  </si>
  <si>
    <t>338110</t>
  </si>
  <si>
    <t>Procurarea altor materiale</t>
  </si>
  <si>
    <t>Total activitatea 00203</t>
  </si>
  <si>
    <t>Activitatea 00448</t>
  </si>
  <si>
    <t>D. Limitele de investiții capitale</t>
  </si>
  <si>
    <t>P1P2</t>
  </si>
  <si>
    <t>P3</t>
  </si>
  <si>
    <t>proiect</t>
  </si>
  <si>
    <t>Conducătorul                                   _______________________________________</t>
  </si>
  <si>
    <t>Seful serviciului economico-financiar _______________________________________</t>
  </si>
  <si>
    <t>Data____________</t>
  </si>
  <si>
    <t>Gimnaziul №  93        14221</t>
  </si>
  <si>
    <t>Total gimnaziu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</si>
</sst>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/>
    <xf numFmtId="0" fontId="10" fillId="3" borderId="1" xfId="0" applyFont="1" applyFill="1" applyBorder="1" applyAlignment="1"/>
    <xf numFmtId="0" fontId="1" fillId="0" borderId="0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17"/>
  <sheetViews>
    <sheetView tabSelected="1" topLeftCell="A28" workbookViewId="0">
      <selection activeCell="A103" sqref="A103:C103"/>
    </sheetView>
  </sheetViews>
  <sheetFormatPr defaultColWidth="9.140625" defaultRowHeight="18.75"/>
  <cols>
    <col min="1" max="1" width="26.140625" style="1" customWidth="1"/>
    <col min="2" max="2" width="17.7109375" style="1" customWidth="1"/>
    <col min="3" max="3" width="10" style="1" customWidth="1"/>
    <col min="4" max="4" width="12.7109375" style="1" customWidth="1"/>
    <col min="5" max="5" width="11.85546875" style="1" bestFit="1" customWidth="1"/>
    <col min="6" max="6" width="11.85546875" style="1" customWidth="1"/>
    <col min="7" max="7" width="11" style="1" bestFit="1" customWidth="1"/>
    <col min="8" max="16384" width="9.140625" style="1"/>
  </cols>
  <sheetData>
    <row r="1" spans="1:7" ht="18" customHeight="1">
      <c r="F1" s="73" t="s">
        <v>0</v>
      </c>
      <c r="G1" s="74"/>
    </row>
    <row r="2" spans="1:7">
      <c r="B2" s="2" t="s">
        <v>1</v>
      </c>
    </row>
    <row r="3" spans="1:7">
      <c r="C3" s="81" t="s">
        <v>2</v>
      </c>
      <c r="D3" s="81"/>
    </row>
    <row r="4" spans="1:7">
      <c r="G4" s="24" t="s">
        <v>3</v>
      </c>
    </row>
    <row r="5" spans="1:7">
      <c r="A5" s="3" t="s">
        <v>4</v>
      </c>
      <c r="B5" s="75" t="s">
        <v>5</v>
      </c>
      <c r="C5" s="75"/>
      <c r="D5" s="75"/>
      <c r="E5" s="75"/>
      <c r="F5" s="75"/>
      <c r="G5" s="24">
        <v>1001</v>
      </c>
    </row>
    <row r="6" spans="1:7">
      <c r="A6" s="3" t="s">
        <v>6</v>
      </c>
      <c r="B6" s="75" t="s">
        <v>134</v>
      </c>
      <c r="C6" s="75"/>
      <c r="D6" s="75"/>
      <c r="E6" s="75"/>
      <c r="F6" s="75"/>
      <c r="G6" s="24" t="s">
        <v>7</v>
      </c>
    </row>
    <row r="7" spans="1:7">
      <c r="A7" s="3" t="s">
        <v>8</v>
      </c>
      <c r="B7" s="76" t="s">
        <v>9</v>
      </c>
      <c r="C7" s="77"/>
      <c r="D7" s="77"/>
      <c r="E7" s="77"/>
      <c r="F7" s="78"/>
      <c r="G7" s="24">
        <v>22</v>
      </c>
    </row>
    <row r="9" spans="1:7">
      <c r="A9" s="2" t="s">
        <v>10</v>
      </c>
    </row>
    <row r="10" spans="1:7">
      <c r="A10" s="68" t="s">
        <v>11</v>
      </c>
      <c r="B10" s="69" t="s">
        <v>3</v>
      </c>
      <c r="C10" s="69"/>
      <c r="D10" s="69"/>
      <c r="E10" s="68" t="s">
        <v>12</v>
      </c>
      <c r="F10" s="4"/>
    </row>
    <row r="11" spans="1:7" ht="47.25">
      <c r="A11" s="68"/>
      <c r="B11" s="5" t="s">
        <v>13</v>
      </c>
      <c r="C11" s="5" t="s">
        <v>14</v>
      </c>
      <c r="D11" s="5" t="s">
        <v>15</v>
      </c>
      <c r="E11" s="68"/>
      <c r="G11" s="4"/>
    </row>
    <row r="12" spans="1:7">
      <c r="A12" s="6" t="s">
        <v>16</v>
      </c>
      <c r="B12" s="6"/>
      <c r="C12" s="6"/>
      <c r="D12" s="3"/>
      <c r="E12" s="6">
        <f>E13+E14</f>
        <v>2799100</v>
      </c>
      <c r="F12" s="4"/>
    </row>
    <row r="13" spans="1:7">
      <c r="A13" s="6" t="s">
        <v>17</v>
      </c>
      <c r="B13" s="6"/>
      <c r="C13" s="24">
        <v>100</v>
      </c>
      <c r="D13" s="3"/>
      <c r="E13" s="6">
        <f>E15-E14</f>
        <v>2799100</v>
      </c>
      <c r="F13" s="4"/>
    </row>
    <row r="14" spans="1:7">
      <c r="A14" s="6" t="s">
        <v>18</v>
      </c>
      <c r="B14" s="6"/>
      <c r="C14" s="24">
        <v>297</v>
      </c>
      <c r="D14" s="3"/>
      <c r="E14" s="6">
        <f>G30+G31+G32+G33</f>
        <v>0</v>
      </c>
      <c r="F14" s="4"/>
    </row>
    <row r="15" spans="1:7">
      <c r="A15" s="6" t="s">
        <v>19</v>
      </c>
      <c r="B15" s="6"/>
      <c r="C15" s="24">
        <v>300</v>
      </c>
      <c r="D15" s="3" t="s">
        <v>20</v>
      </c>
      <c r="E15" s="6">
        <f>E16+E17+E19+E21+E22+E18+E20</f>
        <v>2799100</v>
      </c>
      <c r="F15" s="4"/>
    </row>
    <row r="16" spans="1:7">
      <c r="A16" s="6"/>
      <c r="B16" s="6"/>
      <c r="C16" s="24"/>
      <c r="D16" s="22">
        <v>21</v>
      </c>
      <c r="E16" s="6">
        <f>F59+F60+F61</f>
        <v>2358800</v>
      </c>
      <c r="F16" s="4"/>
    </row>
    <row r="17" spans="1:8">
      <c r="A17" s="6"/>
      <c r="B17" s="6"/>
      <c r="C17" s="24"/>
      <c r="D17" s="22">
        <v>22</v>
      </c>
      <c r="E17" s="6">
        <f>F62+F63+F64+F65+F66+F67+F68+F69+F70+F71+F72+F73+F74+F75+F76+F77+F102</f>
        <v>416300</v>
      </c>
      <c r="F17" s="4"/>
    </row>
    <row r="18" spans="1:8">
      <c r="A18" s="6"/>
      <c r="B18" s="6"/>
      <c r="C18" s="24"/>
      <c r="D18" s="22">
        <v>25</v>
      </c>
      <c r="E18" s="6">
        <f>F78+F79</f>
        <v>0</v>
      </c>
      <c r="F18" s="4"/>
    </row>
    <row r="19" spans="1:8">
      <c r="A19" s="6"/>
      <c r="B19" s="6"/>
      <c r="C19" s="24"/>
      <c r="D19" s="22">
        <v>27</v>
      </c>
      <c r="E19" s="6">
        <f>F80+F81+F82+F83</f>
        <v>6000</v>
      </c>
      <c r="F19" s="4"/>
    </row>
    <row r="20" spans="1:8">
      <c r="A20" s="6"/>
      <c r="B20" s="6"/>
      <c r="C20" s="24"/>
      <c r="D20" s="22">
        <v>28</v>
      </c>
      <c r="E20" s="6">
        <f>F84</f>
        <v>0</v>
      </c>
      <c r="F20" s="4"/>
    </row>
    <row r="21" spans="1:8">
      <c r="A21" s="6"/>
      <c r="B21" s="6"/>
      <c r="C21" s="24"/>
      <c r="D21" s="22">
        <v>31</v>
      </c>
      <c r="E21" s="6">
        <f>F85+F86+F87+F88+F89+F90</f>
        <v>5000</v>
      </c>
      <c r="F21" s="4"/>
    </row>
    <row r="22" spans="1:8">
      <c r="A22" s="6"/>
      <c r="B22" s="6"/>
      <c r="C22" s="24"/>
      <c r="D22" s="22">
        <v>33</v>
      </c>
      <c r="E22" s="6">
        <f>F91+F92+F93+F94+F95+F96+F97+F98+F99</f>
        <v>13000</v>
      </c>
      <c r="F22" s="4"/>
    </row>
    <row r="23" spans="1:8">
      <c r="A23" s="6" t="s">
        <v>21</v>
      </c>
      <c r="B23" s="6"/>
      <c r="C23" s="6"/>
      <c r="D23" s="24"/>
      <c r="E23" s="6"/>
      <c r="F23" s="4"/>
    </row>
    <row r="24" spans="1:8">
      <c r="A24" s="6" t="s">
        <v>22</v>
      </c>
      <c r="B24" s="6"/>
      <c r="C24" s="6"/>
      <c r="D24" s="6"/>
      <c r="E24" s="6"/>
      <c r="F24" s="4"/>
    </row>
    <row r="25" spans="1:8">
      <c r="A25" s="4"/>
      <c r="B25" s="4"/>
      <c r="C25" s="4"/>
      <c r="D25" s="4"/>
      <c r="E25" s="4"/>
      <c r="F25" s="4"/>
    </row>
    <row r="26" spans="1:8" ht="19.5" customHeight="1">
      <c r="A26" s="2" t="s">
        <v>23</v>
      </c>
    </row>
    <row r="27" spans="1:8">
      <c r="A27" s="79" t="s">
        <v>11</v>
      </c>
      <c r="B27" s="40" t="s">
        <v>3</v>
      </c>
      <c r="C27" s="41"/>
      <c r="D27" s="41"/>
      <c r="E27" s="41"/>
      <c r="F27" s="42"/>
      <c r="G27" s="79" t="s">
        <v>12</v>
      </c>
      <c r="H27" s="7"/>
    </row>
    <row r="28" spans="1:8" ht="19.5" customHeight="1">
      <c r="A28" s="80"/>
      <c r="B28" s="5" t="s">
        <v>24</v>
      </c>
      <c r="C28" s="5" t="s">
        <v>25</v>
      </c>
      <c r="D28" s="5" t="s">
        <v>26</v>
      </c>
      <c r="E28" s="5" t="s">
        <v>27</v>
      </c>
      <c r="F28" s="5" t="s">
        <v>28</v>
      </c>
      <c r="G28" s="80"/>
    </row>
    <row r="29" spans="1:8">
      <c r="A29" s="6" t="s">
        <v>29</v>
      </c>
      <c r="B29" s="5"/>
      <c r="C29" s="3"/>
      <c r="D29" s="5"/>
      <c r="E29" s="5"/>
      <c r="F29" s="5"/>
      <c r="G29" s="21">
        <f>G30+G31+G32</f>
        <v>0</v>
      </c>
    </row>
    <row r="30" spans="1:8">
      <c r="A30" s="6" t="s">
        <v>30</v>
      </c>
      <c r="B30" s="24">
        <v>1</v>
      </c>
      <c r="C30" s="3">
        <v>142310</v>
      </c>
      <c r="D30" s="6"/>
      <c r="E30" s="6"/>
      <c r="F30" s="6"/>
      <c r="G30" s="6"/>
    </row>
    <row r="31" spans="1:8">
      <c r="A31" s="6"/>
      <c r="B31" s="24"/>
      <c r="C31" s="3">
        <v>142320</v>
      </c>
      <c r="D31" s="6"/>
      <c r="E31" s="6"/>
      <c r="F31" s="6"/>
      <c r="G31" s="6"/>
    </row>
    <row r="32" spans="1:8">
      <c r="A32" s="6"/>
      <c r="B32" s="24"/>
      <c r="C32" s="3">
        <v>144114</v>
      </c>
      <c r="D32" s="6"/>
      <c r="E32" s="6"/>
      <c r="F32" s="6"/>
      <c r="G32" s="6"/>
    </row>
    <row r="33" spans="1:7">
      <c r="A33" s="6"/>
      <c r="B33" s="24"/>
      <c r="C33" s="3"/>
      <c r="D33" s="6"/>
      <c r="E33" s="6"/>
      <c r="F33" s="6"/>
      <c r="G33" s="6"/>
    </row>
    <row r="34" spans="1:7">
      <c r="A34" s="6" t="s">
        <v>31</v>
      </c>
      <c r="B34" s="24">
        <v>200</v>
      </c>
      <c r="C34" s="3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2" t="s">
        <v>32</v>
      </c>
    </row>
    <row r="37" spans="1:7">
      <c r="A37" s="4"/>
      <c r="B37" s="4"/>
      <c r="G37" s="24" t="s">
        <v>3</v>
      </c>
    </row>
    <row r="38" spans="1:7">
      <c r="A38" s="6" t="s">
        <v>33</v>
      </c>
      <c r="B38" s="70" t="s">
        <v>34</v>
      </c>
      <c r="C38" s="71"/>
      <c r="D38" s="71"/>
      <c r="E38" s="71"/>
      <c r="F38" s="72"/>
      <c r="G38" s="24" t="s">
        <v>35</v>
      </c>
    </row>
    <row r="39" spans="1:7">
      <c r="A39" s="6" t="s">
        <v>36</v>
      </c>
      <c r="B39" s="40">
        <v>88</v>
      </c>
      <c r="C39" s="41"/>
      <c r="D39" s="41"/>
      <c r="E39" s="41"/>
      <c r="F39" s="42"/>
      <c r="G39" s="24" t="s">
        <v>37</v>
      </c>
    </row>
    <row r="40" spans="1:7">
      <c r="A40" s="6" t="s">
        <v>38</v>
      </c>
      <c r="B40" s="70" t="s">
        <v>39</v>
      </c>
      <c r="C40" s="71"/>
      <c r="D40" s="71"/>
      <c r="E40" s="71"/>
      <c r="F40" s="72"/>
      <c r="G40" s="24" t="s">
        <v>40</v>
      </c>
    </row>
    <row r="41" spans="1:7" ht="18" customHeight="1">
      <c r="A41" s="64" t="s">
        <v>41</v>
      </c>
      <c r="B41" s="64"/>
      <c r="C41" s="64"/>
      <c r="D41" s="64"/>
      <c r="E41" s="64"/>
      <c r="F41" s="64"/>
      <c r="G41" s="64"/>
    </row>
    <row r="42" spans="1:7">
      <c r="A42" s="10" t="s">
        <v>42</v>
      </c>
      <c r="B42" s="52"/>
      <c r="C42" s="53"/>
      <c r="D42" s="53"/>
      <c r="E42" s="53"/>
      <c r="F42" s="53"/>
      <c r="G42" s="54"/>
    </row>
    <row r="43" spans="1:7" ht="18" customHeight="1">
      <c r="A43" s="65" t="s">
        <v>43</v>
      </c>
      <c r="B43" s="52"/>
      <c r="C43" s="53"/>
      <c r="D43" s="53"/>
      <c r="E43" s="53"/>
      <c r="F43" s="53"/>
      <c r="G43" s="54"/>
    </row>
    <row r="44" spans="1:7">
      <c r="A44" s="66"/>
      <c r="B44" s="52"/>
      <c r="C44" s="53"/>
      <c r="D44" s="53"/>
      <c r="E44" s="53"/>
      <c r="F44" s="53"/>
      <c r="G44" s="54"/>
    </row>
    <row r="45" spans="1:7">
      <c r="A45" s="67"/>
      <c r="B45" s="52"/>
      <c r="C45" s="53"/>
      <c r="D45" s="53"/>
      <c r="E45" s="53"/>
      <c r="F45" s="53"/>
      <c r="G45" s="54"/>
    </row>
    <row r="46" spans="1:7">
      <c r="A46" s="10" t="s">
        <v>44</v>
      </c>
      <c r="B46" s="52"/>
      <c r="C46" s="53"/>
      <c r="D46" s="53"/>
      <c r="E46" s="53"/>
      <c r="F46" s="53"/>
      <c r="G46" s="54"/>
    </row>
    <row r="47" spans="1:7">
      <c r="A47" s="11" t="s">
        <v>45</v>
      </c>
      <c r="D47" s="12"/>
    </row>
    <row r="48" spans="1:7" ht="31.5">
      <c r="A48" s="24" t="s">
        <v>46</v>
      </c>
      <c r="B48" s="23" t="s">
        <v>47</v>
      </c>
      <c r="C48" s="55" t="s">
        <v>11</v>
      </c>
      <c r="D48" s="56"/>
      <c r="E48" s="57"/>
      <c r="F48" s="5" t="s">
        <v>48</v>
      </c>
      <c r="G48" s="5" t="s">
        <v>49</v>
      </c>
    </row>
    <row r="49" spans="1:7">
      <c r="A49" s="6" t="s">
        <v>50</v>
      </c>
      <c r="B49" s="3"/>
      <c r="C49" s="52"/>
      <c r="D49" s="53"/>
      <c r="E49" s="54"/>
      <c r="F49" s="3"/>
      <c r="G49" s="3"/>
    </row>
    <row r="50" spans="1:7">
      <c r="A50" s="6"/>
      <c r="B50" s="3"/>
      <c r="C50" s="52"/>
      <c r="D50" s="53"/>
      <c r="E50" s="54"/>
      <c r="F50" s="3"/>
      <c r="G50" s="3"/>
    </row>
    <row r="51" spans="1:7">
      <c r="A51" s="6" t="s">
        <v>51</v>
      </c>
      <c r="B51" s="3"/>
      <c r="C51" s="52"/>
      <c r="D51" s="53"/>
      <c r="E51" s="54"/>
      <c r="F51" s="3"/>
      <c r="G51" s="3"/>
    </row>
    <row r="52" spans="1:7">
      <c r="A52" s="6"/>
      <c r="B52" s="3"/>
      <c r="C52" s="52"/>
      <c r="D52" s="53"/>
      <c r="E52" s="54"/>
      <c r="F52" s="3"/>
      <c r="G52" s="3"/>
    </row>
    <row r="53" spans="1:7">
      <c r="A53" s="6" t="s">
        <v>52</v>
      </c>
      <c r="B53" s="3"/>
      <c r="C53" s="52"/>
      <c r="D53" s="53"/>
      <c r="E53" s="54"/>
      <c r="F53" s="3"/>
      <c r="G53" s="3"/>
    </row>
    <row r="54" spans="1:7">
      <c r="A54" s="6"/>
      <c r="B54" s="3"/>
      <c r="C54" s="52"/>
      <c r="D54" s="53"/>
      <c r="E54" s="54"/>
      <c r="F54" s="3"/>
      <c r="G54" s="3"/>
    </row>
    <row r="56" spans="1:7">
      <c r="A56" s="11" t="s">
        <v>53</v>
      </c>
    </row>
    <row r="57" spans="1:7">
      <c r="A57" s="58" t="s">
        <v>11</v>
      </c>
      <c r="B57" s="59"/>
      <c r="C57" s="60"/>
      <c r="D57" s="40" t="s">
        <v>3</v>
      </c>
      <c r="E57" s="42"/>
      <c r="F57" s="38" t="s">
        <v>12</v>
      </c>
    </row>
    <row r="58" spans="1:7" ht="18" customHeight="1">
      <c r="A58" s="61"/>
      <c r="B58" s="62"/>
      <c r="C58" s="63"/>
      <c r="D58" s="24" t="s">
        <v>54</v>
      </c>
      <c r="E58" s="24" t="s">
        <v>28</v>
      </c>
      <c r="F58" s="39"/>
    </row>
    <row r="59" spans="1:7" ht="18" customHeight="1">
      <c r="A59" s="27" t="s">
        <v>55</v>
      </c>
      <c r="B59" s="28"/>
      <c r="C59" s="29"/>
      <c r="D59" s="24"/>
      <c r="E59" s="13">
        <v>211180</v>
      </c>
      <c r="F59" s="14">
        <v>1850000</v>
      </c>
    </row>
    <row r="60" spans="1:7" ht="18" customHeight="1">
      <c r="A60" s="27" t="s">
        <v>56</v>
      </c>
      <c r="B60" s="28"/>
      <c r="C60" s="29"/>
      <c r="D60" s="24"/>
      <c r="E60" s="13" t="s">
        <v>57</v>
      </c>
      <c r="F60" s="14">
        <v>425500</v>
      </c>
    </row>
    <row r="61" spans="1:7" ht="18" customHeight="1">
      <c r="A61" s="27" t="s">
        <v>58</v>
      </c>
      <c r="B61" s="28"/>
      <c r="C61" s="29"/>
      <c r="D61" s="24"/>
      <c r="E61" s="13" t="s">
        <v>59</v>
      </c>
      <c r="F61" s="14">
        <v>83300</v>
      </c>
    </row>
    <row r="62" spans="1:7">
      <c r="A62" s="49" t="s">
        <v>60</v>
      </c>
      <c r="B62" s="50"/>
      <c r="C62" s="51"/>
      <c r="D62" s="24"/>
      <c r="E62" s="15" t="s">
        <v>61</v>
      </c>
      <c r="F62" s="14"/>
    </row>
    <row r="63" spans="1:7">
      <c r="A63" s="49" t="s">
        <v>62</v>
      </c>
      <c r="B63" s="50"/>
      <c r="C63" s="51"/>
      <c r="D63" s="24"/>
      <c r="E63" s="15" t="s">
        <v>63</v>
      </c>
      <c r="F63" s="14">
        <v>96000</v>
      </c>
    </row>
    <row r="64" spans="1:7">
      <c r="A64" s="49" t="s">
        <v>64</v>
      </c>
      <c r="B64" s="50"/>
      <c r="C64" s="51"/>
      <c r="D64" s="24"/>
      <c r="E64" s="15" t="s">
        <v>65</v>
      </c>
      <c r="F64" s="14"/>
    </row>
    <row r="65" spans="1:6">
      <c r="A65" s="49" t="s">
        <v>66</v>
      </c>
      <c r="B65" s="50"/>
      <c r="C65" s="51"/>
      <c r="D65" s="24"/>
      <c r="E65" s="15" t="s">
        <v>67</v>
      </c>
      <c r="F65" s="14">
        <v>12000</v>
      </c>
    </row>
    <row r="66" spans="1:6">
      <c r="A66" s="49" t="s">
        <v>68</v>
      </c>
      <c r="B66" s="50"/>
      <c r="C66" s="51"/>
      <c r="D66" s="24"/>
      <c r="E66" s="15" t="s">
        <v>69</v>
      </c>
      <c r="F66" s="14">
        <v>8100</v>
      </c>
    </row>
    <row r="67" spans="1:6">
      <c r="A67" s="49" t="s">
        <v>70</v>
      </c>
      <c r="B67" s="50"/>
      <c r="C67" s="51"/>
      <c r="D67" s="24"/>
      <c r="E67" s="15" t="s">
        <v>71</v>
      </c>
      <c r="F67" s="14">
        <v>6000</v>
      </c>
    </row>
    <row r="68" spans="1:6">
      <c r="A68" s="49" t="s">
        <v>72</v>
      </c>
      <c r="B68" s="50"/>
      <c r="C68" s="51"/>
      <c r="D68" s="24"/>
      <c r="E68" s="15" t="s">
        <v>73</v>
      </c>
      <c r="F68" s="14">
        <v>1300</v>
      </c>
    </row>
    <row r="69" spans="1:6">
      <c r="A69" s="27" t="s">
        <v>74</v>
      </c>
      <c r="B69" s="28"/>
      <c r="C69" s="29"/>
      <c r="D69" s="24"/>
      <c r="E69" s="13" t="s">
        <v>75</v>
      </c>
      <c r="F69" s="14"/>
    </row>
    <row r="70" spans="1:6">
      <c r="A70" s="27" t="s">
        <v>76</v>
      </c>
      <c r="B70" s="28"/>
      <c r="C70" s="29"/>
      <c r="D70" s="24"/>
      <c r="E70" s="13" t="s">
        <v>77</v>
      </c>
      <c r="F70" s="14"/>
    </row>
    <row r="71" spans="1:6" ht="18" customHeight="1">
      <c r="A71" s="27" t="s">
        <v>78</v>
      </c>
      <c r="B71" s="28"/>
      <c r="C71" s="29"/>
      <c r="D71" s="24"/>
      <c r="E71" s="13" t="s">
        <v>79</v>
      </c>
      <c r="F71" s="14">
        <v>18900</v>
      </c>
    </row>
    <row r="72" spans="1:6">
      <c r="A72" s="27" t="s">
        <v>80</v>
      </c>
      <c r="B72" s="28"/>
      <c r="C72" s="29"/>
      <c r="D72" s="24"/>
      <c r="E72" s="13" t="s">
        <v>81</v>
      </c>
      <c r="F72" s="14"/>
    </row>
    <row r="73" spans="1:6" ht="18" customHeight="1">
      <c r="A73" s="46" t="s">
        <v>82</v>
      </c>
      <c r="B73" s="47"/>
      <c r="C73" s="48"/>
      <c r="D73" s="9"/>
      <c r="E73" s="16">
        <v>222720</v>
      </c>
      <c r="F73" s="14"/>
    </row>
    <row r="74" spans="1:6">
      <c r="A74" s="27" t="s">
        <v>83</v>
      </c>
      <c r="B74" s="28"/>
      <c r="C74" s="29"/>
      <c r="D74" s="24"/>
      <c r="E74" s="13">
        <v>222910</v>
      </c>
      <c r="F74" s="14"/>
    </row>
    <row r="75" spans="1:6">
      <c r="A75" s="27" t="s">
        <v>84</v>
      </c>
      <c r="B75" s="28"/>
      <c r="C75" s="29"/>
      <c r="D75" s="24"/>
      <c r="E75" s="13">
        <v>222940</v>
      </c>
      <c r="F75" s="14"/>
    </row>
    <row r="76" spans="1:6" ht="18" customHeight="1">
      <c r="A76" s="27" t="s">
        <v>85</v>
      </c>
      <c r="B76" s="28"/>
      <c r="C76" s="29"/>
      <c r="D76" s="24"/>
      <c r="E76" s="13" t="s">
        <v>86</v>
      </c>
      <c r="F76" s="14">
        <v>1000</v>
      </c>
    </row>
    <row r="77" spans="1:6" ht="18" customHeight="1">
      <c r="A77" s="27" t="s">
        <v>87</v>
      </c>
      <c r="B77" s="28"/>
      <c r="C77" s="29"/>
      <c r="D77" s="24"/>
      <c r="E77" s="13" t="s">
        <v>88</v>
      </c>
      <c r="F77" s="14">
        <v>3000</v>
      </c>
    </row>
    <row r="78" spans="1:6" ht="18" customHeight="1">
      <c r="A78" s="27" t="s">
        <v>89</v>
      </c>
      <c r="B78" s="28"/>
      <c r="C78" s="29"/>
      <c r="D78" s="3"/>
      <c r="E78" s="13">
        <v>251100</v>
      </c>
      <c r="F78" s="14"/>
    </row>
    <row r="79" spans="1:6" ht="18" customHeight="1">
      <c r="A79" s="27" t="s">
        <v>90</v>
      </c>
      <c r="B79" s="28"/>
      <c r="C79" s="29"/>
      <c r="D79" s="3"/>
      <c r="E79" s="13">
        <v>252100</v>
      </c>
      <c r="F79" s="14"/>
    </row>
    <row r="80" spans="1:6" ht="18" customHeight="1">
      <c r="A80" s="27" t="s">
        <v>91</v>
      </c>
      <c r="B80" s="28"/>
      <c r="C80" s="29"/>
      <c r="D80" s="24"/>
      <c r="E80" s="13">
        <v>272300</v>
      </c>
      <c r="F80" s="14"/>
    </row>
    <row r="81" spans="1:6" ht="18" customHeight="1">
      <c r="A81" s="27" t="s">
        <v>92</v>
      </c>
      <c r="B81" s="28"/>
      <c r="C81" s="29"/>
      <c r="D81" s="24"/>
      <c r="E81" s="13">
        <v>272500</v>
      </c>
      <c r="F81" s="14"/>
    </row>
    <row r="82" spans="1:6">
      <c r="A82" s="27" t="s">
        <v>93</v>
      </c>
      <c r="B82" s="28"/>
      <c r="C82" s="29"/>
      <c r="D82" s="24"/>
      <c r="E82" s="13">
        <v>273200</v>
      </c>
      <c r="F82" s="14"/>
    </row>
    <row r="83" spans="1:6">
      <c r="A83" s="27" t="s">
        <v>94</v>
      </c>
      <c r="B83" s="28"/>
      <c r="C83" s="29"/>
      <c r="D83" s="24"/>
      <c r="E83" s="13" t="s">
        <v>95</v>
      </c>
      <c r="F83" s="14">
        <v>6000</v>
      </c>
    </row>
    <row r="84" spans="1:6">
      <c r="A84" s="27" t="s">
        <v>96</v>
      </c>
      <c r="B84" s="28"/>
      <c r="C84" s="29"/>
      <c r="D84" s="24"/>
      <c r="E84" s="13">
        <v>281361</v>
      </c>
      <c r="F84" s="14"/>
    </row>
    <row r="85" spans="1:6">
      <c r="A85" s="27" t="s">
        <v>97</v>
      </c>
      <c r="B85" s="28"/>
      <c r="C85" s="29"/>
      <c r="D85" s="24"/>
      <c r="E85" s="13" t="s">
        <v>98</v>
      </c>
      <c r="F85" s="14"/>
    </row>
    <row r="86" spans="1:6">
      <c r="A86" s="27" t="s">
        <v>99</v>
      </c>
      <c r="B86" s="28"/>
      <c r="C86" s="29"/>
      <c r="D86" s="24"/>
      <c r="E86" s="13">
        <v>312110</v>
      </c>
      <c r="F86" s="14"/>
    </row>
    <row r="87" spans="1:6">
      <c r="A87" s="27" t="s">
        <v>100</v>
      </c>
      <c r="B87" s="28"/>
      <c r="C87" s="29"/>
      <c r="D87" s="24"/>
      <c r="E87" s="13" t="s">
        <v>101</v>
      </c>
      <c r="F87" s="14"/>
    </row>
    <row r="88" spans="1:6">
      <c r="A88" s="27" t="s">
        <v>102</v>
      </c>
      <c r="B88" s="28"/>
      <c r="C88" s="29"/>
      <c r="D88" s="24"/>
      <c r="E88" s="13" t="s">
        <v>103</v>
      </c>
      <c r="F88" s="14">
        <v>5000</v>
      </c>
    </row>
    <row r="89" spans="1:6">
      <c r="A89" s="27" t="s">
        <v>104</v>
      </c>
      <c r="B89" s="28"/>
      <c r="C89" s="29"/>
      <c r="D89" s="24"/>
      <c r="E89" s="13" t="s">
        <v>105</v>
      </c>
      <c r="F89" s="14"/>
    </row>
    <row r="90" spans="1:6">
      <c r="A90" s="27" t="s">
        <v>106</v>
      </c>
      <c r="B90" s="28"/>
      <c r="C90" s="29"/>
      <c r="D90" s="24"/>
      <c r="E90" s="13" t="s">
        <v>107</v>
      </c>
      <c r="F90" s="14"/>
    </row>
    <row r="91" spans="1:6">
      <c r="A91" s="27" t="s">
        <v>108</v>
      </c>
      <c r="B91" s="28"/>
      <c r="C91" s="29"/>
      <c r="D91" s="24"/>
      <c r="E91" s="13" t="s">
        <v>109</v>
      </c>
      <c r="F91" s="14"/>
    </row>
    <row r="92" spans="1:6">
      <c r="A92" s="27" t="s">
        <v>110</v>
      </c>
      <c r="B92" s="28"/>
      <c r="C92" s="29"/>
      <c r="D92" s="24"/>
      <c r="E92" s="13" t="s">
        <v>111</v>
      </c>
      <c r="F92" s="14"/>
    </row>
    <row r="93" spans="1:6">
      <c r="A93" s="27" t="s">
        <v>112</v>
      </c>
      <c r="B93" s="28"/>
      <c r="C93" s="29"/>
      <c r="D93" s="3"/>
      <c r="E93" s="13" t="s">
        <v>113</v>
      </c>
      <c r="F93" s="14"/>
    </row>
    <row r="94" spans="1:6">
      <c r="A94" s="27" t="s">
        <v>114</v>
      </c>
      <c r="B94" s="28"/>
      <c r="C94" s="29"/>
      <c r="D94" s="3"/>
      <c r="E94" s="13" t="s">
        <v>115</v>
      </c>
      <c r="F94" s="8">
        <v>1000</v>
      </c>
    </row>
    <row r="95" spans="1:6">
      <c r="A95" s="43" t="s">
        <v>116</v>
      </c>
      <c r="B95" s="44"/>
      <c r="C95" s="45"/>
      <c r="D95" s="3"/>
      <c r="E95" s="13" t="s">
        <v>117</v>
      </c>
      <c r="F95" s="8">
        <v>5000</v>
      </c>
    </row>
    <row r="96" spans="1:6">
      <c r="A96" s="27" t="s">
        <v>118</v>
      </c>
      <c r="B96" s="28"/>
      <c r="C96" s="29"/>
      <c r="D96" s="3"/>
      <c r="E96" s="13" t="s">
        <v>119</v>
      </c>
      <c r="F96" s="8">
        <v>5000</v>
      </c>
    </row>
    <row r="97" spans="1:6">
      <c r="A97" s="27" t="s">
        <v>120</v>
      </c>
      <c r="B97" s="28"/>
      <c r="C97" s="29"/>
      <c r="D97" s="3"/>
      <c r="E97" s="13" t="s">
        <v>121</v>
      </c>
      <c r="F97" s="8">
        <v>2000</v>
      </c>
    </row>
    <row r="98" spans="1:6">
      <c r="A98" s="30" t="s">
        <v>122</v>
      </c>
      <c r="B98" s="31"/>
      <c r="C98" s="32"/>
      <c r="D98" s="3"/>
      <c r="E98" s="13" t="s">
        <v>123</v>
      </c>
      <c r="F98" s="8"/>
    </row>
    <row r="99" spans="1:6">
      <c r="A99" s="30" t="s">
        <v>124</v>
      </c>
      <c r="B99" s="31"/>
      <c r="C99" s="32"/>
      <c r="D99" s="3"/>
      <c r="E99" s="13">
        <v>339110</v>
      </c>
      <c r="F99" s="8"/>
    </row>
    <row r="100" spans="1:6">
      <c r="A100" s="33" t="s">
        <v>125</v>
      </c>
      <c r="B100" s="33"/>
      <c r="C100" s="33"/>
      <c r="D100" s="17"/>
      <c r="E100" s="3"/>
      <c r="F100" s="3">
        <f>SUM(F59:F99)</f>
        <v>2529100</v>
      </c>
    </row>
    <row r="101" spans="1:6">
      <c r="A101" s="34" t="s">
        <v>126</v>
      </c>
      <c r="B101" s="34"/>
      <c r="C101" s="34"/>
      <c r="D101" s="18"/>
      <c r="E101" s="3"/>
      <c r="F101" s="3"/>
    </row>
    <row r="102" spans="1:6">
      <c r="A102" s="35" t="s">
        <v>87</v>
      </c>
      <c r="B102" s="35"/>
      <c r="C102" s="35"/>
      <c r="D102" s="25"/>
      <c r="E102" s="26">
        <v>222990</v>
      </c>
      <c r="F102" s="26">
        <v>270000</v>
      </c>
    </row>
    <row r="103" spans="1:6">
      <c r="A103" s="36" t="s">
        <v>135</v>
      </c>
      <c r="B103" s="36"/>
      <c r="C103" s="36"/>
      <c r="D103" s="19"/>
      <c r="E103" s="19"/>
      <c r="F103" s="19">
        <f>F100+F102</f>
        <v>2799100</v>
      </c>
    </row>
    <row r="104" spans="1:6">
      <c r="A104" s="37"/>
      <c r="B104" s="37"/>
      <c r="C104" s="37"/>
      <c r="D104" s="20"/>
    </row>
    <row r="105" spans="1:6">
      <c r="A105" s="2" t="s">
        <v>127</v>
      </c>
    </row>
    <row r="106" spans="1:6">
      <c r="A106" s="38" t="s">
        <v>11</v>
      </c>
      <c r="B106" s="40" t="s">
        <v>3</v>
      </c>
      <c r="C106" s="41"/>
      <c r="D106" s="41"/>
      <c r="E106" s="42"/>
      <c r="F106" s="38" t="s">
        <v>12</v>
      </c>
    </row>
    <row r="107" spans="1:6">
      <c r="A107" s="39"/>
      <c r="B107" s="24" t="s">
        <v>128</v>
      </c>
      <c r="C107" s="24" t="s">
        <v>129</v>
      </c>
      <c r="D107" s="24" t="s">
        <v>130</v>
      </c>
      <c r="E107" s="24" t="s">
        <v>28</v>
      </c>
      <c r="F107" s="39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3" spans="1:1">
      <c r="A113" s="1" t="s">
        <v>131</v>
      </c>
    </row>
    <row r="115" spans="1:1">
      <c r="A115" s="1" t="s">
        <v>132</v>
      </c>
    </row>
    <row r="117" spans="1:1">
      <c r="A117" s="1" t="s">
        <v>133</v>
      </c>
    </row>
  </sheetData>
  <mergeCells count="80">
    <mergeCell ref="A10:A11"/>
    <mergeCell ref="B10:D10"/>
    <mergeCell ref="E10:E11"/>
    <mergeCell ref="B40:F40"/>
    <mergeCell ref="F1:G1"/>
    <mergeCell ref="B5:F5"/>
    <mergeCell ref="B6:F6"/>
    <mergeCell ref="B7:F7"/>
    <mergeCell ref="A27:A28"/>
    <mergeCell ref="B27:F27"/>
    <mergeCell ref="G27:G28"/>
    <mergeCell ref="B38:F38"/>
    <mergeCell ref="B39:F39"/>
    <mergeCell ref="C3:D3"/>
    <mergeCell ref="A41:G41"/>
    <mergeCell ref="B42:G42"/>
    <mergeCell ref="A43:A45"/>
    <mergeCell ref="B43:G43"/>
    <mergeCell ref="B44:G44"/>
    <mergeCell ref="B45:G45"/>
    <mergeCell ref="A59:C59"/>
    <mergeCell ref="B46:G46"/>
    <mergeCell ref="C48:E48"/>
    <mergeCell ref="C49:E49"/>
    <mergeCell ref="C50:E50"/>
    <mergeCell ref="C51:E51"/>
    <mergeCell ref="C52:E52"/>
    <mergeCell ref="C53:E53"/>
    <mergeCell ref="C54:E54"/>
    <mergeCell ref="A57:C58"/>
    <mergeCell ref="D57:E57"/>
    <mergeCell ref="F57:F58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C84"/>
    <mergeCell ref="A72:C72"/>
    <mergeCell ref="A73:C73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74:C74"/>
    <mergeCell ref="F106:F107"/>
    <mergeCell ref="A96:C96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102:C102"/>
    <mergeCell ref="A103:C103"/>
    <mergeCell ref="A104:C104"/>
    <mergeCell ref="A106:A107"/>
    <mergeCell ref="B106:E106"/>
    <mergeCell ref="A97:C97"/>
    <mergeCell ref="A98:C98"/>
    <mergeCell ref="A99:C99"/>
    <mergeCell ref="A100:C100"/>
    <mergeCell ref="A101:C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gimn.93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Chiorescu</dc:creator>
  <cp:lastModifiedBy>Anatol</cp:lastModifiedBy>
  <dcterms:created xsi:type="dcterms:W3CDTF">2020-02-06T12:09:19Z</dcterms:created>
  <dcterms:modified xsi:type="dcterms:W3CDTF">2020-10-03T13:14:29Z</dcterms:modified>
</cp:coreProperties>
</file>