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9200" windowHeight="11760"/>
  </bookViews>
  <sheets>
    <sheet name="Formular" sheetId="1" r:id="rId1"/>
    <sheet name="Instrucțiuni" sheetId="2" r:id="rId2"/>
    <sheet name="Sheet1" sheetId="3" state="hidden" r:id="rId3"/>
  </sheets>
  <definedNames>
    <definedName name="confirmare">Sheet1!$D$48:$D$49</definedName>
    <definedName name="disciplina">Sheet1!$B$48:$B$83</definedName>
    <definedName name="forma">Sheet1!$F$44:$F$45</definedName>
    <definedName name="Limba">Sheet1!$D$6:$D$11</definedName>
    <definedName name="Limbi">Sheet1!$D$6:$D$10</definedName>
    <definedName name="Plan_cadr">Sheet1!$F$6:$G$6</definedName>
    <definedName name="Plan_cadru">Sheet1!$F$6:$F$9</definedName>
    <definedName name="Plancadru">Sheet1!$F$6:$F$21</definedName>
    <definedName name="Planul_cadru">Sheet1!$F$6:$G$6</definedName>
    <definedName name="Planuri_cadru">Sheet1!$F$6:$G$9</definedName>
    <definedName name="profil">Sheet1!$I$44:$I$49</definedName>
    <definedName name="Raion">Sheet1!$C$6:$C$40</definedName>
    <definedName name="Raion_municipiu">Sheet1!$B$6:$B$40</definedName>
    <definedName name="Schimburi">Sheet1!$B$44:$B$45</definedName>
    <definedName name="tipuri">Sheet1!$D$44:$D$45</definedName>
    <definedName name="transport">Sheet1!$F$48:$F$50</definedName>
    <definedName name="_xlnm.Print_Area" localSheetId="0">Formular!$A$1:$AK$746</definedName>
  </definedNames>
  <calcPr calcId="125725"/>
</workbook>
</file>

<file path=xl/calcChain.xml><?xml version="1.0" encoding="utf-8"?>
<calcChain xmlns="http://schemas.openxmlformats.org/spreadsheetml/2006/main">
  <c r="F571" i="1"/>
  <c r="F572"/>
  <c r="F573"/>
  <c r="F574"/>
  <c r="F575"/>
  <c r="F576"/>
  <c r="V205"/>
  <c r="U205"/>
  <c r="T205"/>
  <c r="S205"/>
  <c r="V204"/>
  <c r="U204"/>
  <c r="T204"/>
  <c r="S204"/>
  <c r="F309"/>
  <c r="F310"/>
  <c r="F311"/>
  <c r="F308"/>
  <c r="F570" l="1"/>
  <c r="C514"/>
  <c r="C515"/>
  <c r="C513"/>
  <c r="C184"/>
  <c r="C195"/>
  <c r="S206"/>
  <c r="T206"/>
  <c r="U206"/>
  <c r="V206"/>
  <c r="C206"/>
  <c r="U239"/>
  <c r="V239"/>
  <c r="C299"/>
  <c r="P109" l="1"/>
  <c r="P110"/>
  <c r="C98"/>
  <c r="V238" l="1"/>
  <c r="V237"/>
  <c r="U238"/>
  <c r="U237"/>
  <c r="N228" l="1"/>
  <c r="M228"/>
  <c r="L228"/>
  <c r="K228"/>
  <c r="J228"/>
  <c r="I228"/>
  <c r="H228"/>
  <c r="G228"/>
  <c r="F228"/>
  <c r="E228"/>
  <c r="D228"/>
  <c r="C228"/>
  <c r="O227"/>
  <c r="O226"/>
  <c r="O225"/>
  <c r="O224"/>
  <c r="O228" l="1"/>
  <c r="C183" l="1"/>
  <c r="C194"/>
  <c r="C297" l="1"/>
  <c r="C298"/>
  <c r="I245"/>
  <c r="I246"/>
  <c r="I247"/>
  <c r="I248"/>
  <c r="I249"/>
  <c r="I250"/>
  <c r="I251"/>
  <c r="I252"/>
  <c r="I244"/>
  <c r="P111"/>
  <c r="P112"/>
  <c r="P113"/>
  <c r="P108"/>
  <c r="C182"/>
  <c r="C193"/>
  <c r="M216"/>
  <c r="U215"/>
  <c r="U216"/>
  <c r="U217"/>
  <c r="U214"/>
  <c r="C99"/>
  <c r="C100"/>
  <c r="C101"/>
  <c r="C102"/>
  <c r="C97"/>
  <c r="C320" l="1"/>
  <c r="C318"/>
  <c r="T401"/>
  <c r="U402"/>
  <c r="U403"/>
  <c r="U404"/>
  <c r="U401"/>
  <c r="T402"/>
  <c r="T403"/>
  <c r="T404"/>
  <c r="C405"/>
  <c r="D405"/>
  <c r="E405"/>
  <c r="F405"/>
  <c r="G405"/>
  <c r="H405"/>
  <c r="I405"/>
  <c r="J405"/>
  <c r="K405"/>
  <c r="L405"/>
  <c r="M405"/>
  <c r="N405"/>
  <c r="O405"/>
  <c r="P405"/>
  <c r="Q405"/>
  <c r="R405"/>
  <c r="S405"/>
  <c r="B405"/>
  <c r="D393"/>
  <c r="E393"/>
  <c r="F393"/>
  <c r="G393"/>
  <c r="H393"/>
  <c r="I393"/>
  <c r="J393"/>
  <c r="K393"/>
  <c r="L393"/>
  <c r="M393"/>
  <c r="N393"/>
  <c r="O393"/>
  <c r="P393"/>
  <c r="Q393"/>
  <c r="R393"/>
  <c r="S393"/>
  <c r="T393"/>
  <c r="U393"/>
  <c r="V393"/>
  <c r="C393"/>
  <c r="C7" i="3"/>
  <c r="C8"/>
  <c r="C9"/>
  <c r="C10"/>
  <c r="C11"/>
  <c r="C12"/>
  <c r="C13"/>
  <c r="C14"/>
  <c r="C15"/>
  <c r="C16"/>
  <c r="C17"/>
  <c r="C18"/>
  <c r="C19"/>
  <c r="C20"/>
  <c r="C21"/>
  <c r="C22"/>
  <c r="C23"/>
  <c r="C24"/>
  <c r="C25"/>
  <c r="C26"/>
  <c r="C27"/>
  <c r="C28"/>
  <c r="C29"/>
  <c r="C30"/>
  <c r="C31"/>
  <c r="C32"/>
  <c r="C33"/>
  <c r="C34"/>
  <c r="C35"/>
  <c r="C36"/>
  <c r="C37"/>
  <c r="C38"/>
  <c r="C39"/>
  <c r="C40"/>
  <c r="C6"/>
  <c r="T405" i="1" l="1"/>
  <c r="U405"/>
</calcChain>
</file>

<file path=xl/sharedStrings.xml><?xml version="1.0" encoding="utf-8"?>
<sst xmlns="http://schemas.openxmlformats.org/spreadsheetml/2006/main" count="2012" uniqueCount="1293">
  <si>
    <t>Date generale</t>
  </si>
  <si>
    <t>Localitate</t>
  </si>
  <si>
    <t>Denumirea instituţiei</t>
  </si>
  <si>
    <t>Tipul instituţiei</t>
  </si>
  <si>
    <t>Telefon</t>
  </si>
  <si>
    <t>Adresa</t>
  </si>
  <si>
    <t>E-mail</t>
  </si>
  <si>
    <t>Adresa web</t>
  </si>
  <si>
    <t>Nr. de schimburi</t>
  </si>
  <si>
    <t>Tipul de proprietate</t>
  </si>
  <si>
    <t>Forma de învățămînt</t>
  </si>
  <si>
    <t>Motivul plecării cadrelor didactice</t>
  </si>
  <si>
    <t>Cadre didactice angajate pe parcursul anului</t>
  </si>
  <si>
    <t>Cadre didactice plecate din instituţie</t>
  </si>
  <si>
    <t>Matematică</t>
  </si>
  <si>
    <t>Biologie</t>
  </si>
  <si>
    <t>Chimie</t>
  </si>
  <si>
    <t>Informatică</t>
  </si>
  <si>
    <t>Cadre didactice de sprijin</t>
  </si>
  <si>
    <t>Geografie</t>
  </si>
  <si>
    <t>Psiholog școlar</t>
  </si>
  <si>
    <t>Cadre didactice angajate prin cumul</t>
  </si>
  <si>
    <t>Elevi per cadru didactic 2015-2016</t>
  </si>
  <si>
    <t>Data de referință</t>
  </si>
  <si>
    <t>Procentul şcolarizării</t>
  </si>
  <si>
    <t>Transferuri în clasele primare în același raion/                            municipiu</t>
  </si>
  <si>
    <t>Transferuri în clasele primare în alt raion/                municipiu</t>
  </si>
  <si>
    <t>Plecați din clasele primare peste hotare</t>
  </si>
  <si>
    <t>Transferuri în clasele gimnaziale în același raion/                     municipiu</t>
  </si>
  <si>
    <t>Transferuri în clasele gimnaziale în alt raion/                  municipiu</t>
  </si>
  <si>
    <t>Plecați din clasele gimnaziale peste hotare</t>
  </si>
  <si>
    <t>Transferuri în clasele liceale în același raion/                 municipiu</t>
  </si>
  <si>
    <t>Transferuri în clasele liceale în alt raion/              municipiu</t>
  </si>
  <si>
    <t>Plecați din clasele liceale peste hotare</t>
  </si>
  <si>
    <t>Transferuri în clasele primare în același raion/municipiu</t>
  </si>
  <si>
    <t>Transferuri în clasele primare în alt raion/municipiu</t>
  </si>
  <si>
    <t>Veniți în clasele primare de peste hotare</t>
  </si>
  <si>
    <t>Veniți în clasele gimnaziale de peste hotare</t>
  </si>
  <si>
    <t>Veniți în clasele liceale  din școala profesională</t>
  </si>
  <si>
    <t>Veniți în clasele liceale din colegiu</t>
  </si>
  <si>
    <t>Total elevi care au abandonat şcoala</t>
  </si>
  <si>
    <t>treapta primară</t>
  </si>
  <si>
    <t>treapta gimnazială</t>
  </si>
  <si>
    <t>treapta liceală</t>
  </si>
  <si>
    <t>Numărul total de copii neşcolarizaţi</t>
  </si>
  <si>
    <t>Nr. de elevi pe clase</t>
  </si>
  <si>
    <t>Clasele</t>
  </si>
  <si>
    <t>I</t>
  </si>
  <si>
    <t>II</t>
  </si>
  <si>
    <t>IV</t>
  </si>
  <si>
    <t>V</t>
  </si>
  <si>
    <t>VI</t>
  </si>
  <si>
    <t>VII</t>
  </si>
  <si>
    <t>VIII</t>
  </si>
  <si>
    <t>IX</t>
  </si>
  <si>
    <t>X</t>
  </si>
  <si>
    <t>XI</t>
  </si>
  <si>
    <t>XII</t>
  </si>
  <si>
    <t>Sub 25</t>
  </si>
  <si>
    <t>Altele:</t>
  </si>
  <si>
    <t>Suprafața totală (metri pătrați)</t>
  </si>
  <si>
    <t>Nr de blocuri/etaje</t>
  </si>
  <si>
    <t>Nr sălilor de clasă/ din ele utilizate</t>
  </si>
  <si>
    <t>Capacitatea după proiect (nr. de locuri)</t>
  </si>
  <si>
    <t>Punct medical (metri pătrați)</t>
  </si>
  <si>
    <t xml:space="preserve">Sală de sport (nr./metri pătrați ) </t>
  </si>
  <si>
    <t>Bibliotecă (metri pătrați)</t>
  </si>
  <si>
    <t>Manuale (nr.)</t>
  </si>
  <si>
    <t>Literatură artistică (nr.)</t>
  </si>
  <si>
    <t>Laborator de chimie (nr./ metri pătrați)</t>
  </si>
  <si>
    <t>Laborator de fizică (nr./ metri pătrați)</t>
  </si>
  <si>
    <t>Laborator de biologie (nr./metri pătraţi)</t>
  </si>
  <si>
    <t>Alte laboratoare (nr./ metri pătraţi)</t>
  </si>
  <si>
    <t>Asigurare cu transport (da/nu)</t>
  </si>
  <si>
    <t>Sistem de aprovizionare cu apă (da/nu)</t>
  </si>
  <si>
    <t>Sistem de canalizare (da/nu)</t>
  </si>
  <si>
    <t>Sistem de încălzire (da/nu)</t>
  </si>
  <si>
    <t>Bloc sanitar în interior (da/nu)</t>
  </si>
  <si>
    <t>Asigurarea  condiţiilor  pentru copiii cu probleme  locomotorii (da/nu)</t>
  </si>
  <si>
    <t>Nr. elevi cl. I-IV</t>
  </si>
  <si>
    <t>2015-2016</t>
  </si>
  <si>
    <t>Treapta şcolară</t>
  </si>
  <si>
    <t>Numărul elevilor ce reuşesc la toate disciplinele</t>
  </si>
  <si>
    <t>Însuşesc pe note medii</t>
  </si>
  <si>
    <t>Nu însuşesc la</t>
  </si>
  <si>
    <t xml:space="preserve">Cu situaţia şcolară neîncheiată </t>
  </si>
  <si>
    <t>Total</t>
  </si>
  <si>
    <t>Total I-IV</t>
  </si>
  <si>
    <t>Total V-IX</t>
  </si>
  <si>
    <t>Total I-XII</t>
  </si>
  <si>
    <t>Nr. de elevi absolvenţi ai clasei a IX-a</t>
  </si>
  <si>
    <t>Numărul de elevi care nu s-au prezentat la examene</t>
  </si>
  <si>
    <t>Nota medie privind situaţia şcolară pentru înv. gimnazial</t>
  </si>
  <si>
    <t>Nota medie la examenul de absolvire</t>
  </si>
  <si>
    <t>Matematica</t>
  </si>
  <si>
    <t>Limba de instruire</t>
  </si>
  <si>
    <t>Fizică</t>
  </si>
  <si>
    <t>Ecologie</t>
  </si>
  <si>
    <t>Economie</t>
  </si>
  <si>
    <t>Educaţie fizică</t>
  </si>
  <si>
    <t>Etapa</t>
  </si>
  <si>
    <t>Etapa raion/municipiu</t>
  </si>
  <si>
    <t>Etapa republică</t>
  </si>
  <si>
    <t>Locul I</t>
  </si>
  <si>
    <t>Locul II</t>
  </si>
  <si>
    <t>Locul III</t>
  </si>
  <si>
    <t>Menţiune</t>
  </si>
  <si>
    <t>Denumirea orei opţionale</t>
  </si>
  <si>
    <t>Nr. de elevi care au selectat această opţiune</t>
  </si>
  <si>
    <t>Denumirea cercului/secţiei sportive</t>
  </si>
  <si>
    <t>Parteneri</t>
  </si>
  <si>
    <t>Denumirea</t>
  </si>
  <si>
    <t>Impactul</t>
  </si>
  <si>
    <t>Buget planificat</t>
  </si>
  <si>
    <t>Buget aprobat</t>
  </si>
  <si>
    <t>Buget executat</t>
  </si>
  <si>
    <t>Nominalizarea lucrărilor efectuate</t>
  </si>
  <si>
    <t>Bunuri procurate</t>
  </si>
  <si>
    <t>Dimensiunea</t>
  </si>
  <si>
    <t>Domeniile</t>
  </si>
  <si>
    <t>Nivelul de realizare a indicatorilor</t>
  </si>
  <si>
    <t>Constatări, concluzii</t>
  </si>
  <si>
    <t>mai puțin de 50 %</t>
  </si>
  <si>
    <t>Sănătate, siguranță, protecție</t>
  </si>
  <si>
    <t>1.1 - 1.3</t>
  </si>
  <si>
    <t>Management</t>
  </si>
  <si>
    <t>Capacitate instituțională</t>
  </si>
  <si>
    <t>Curriculum/proces educațional</t>
  </si>
  <si>
    <t>Participare democratică</t>
  </si>
  <si>
    <t>2.1 - 2.3</t>
  </si>
  <si>
    <t>Incluziune educațională</t>
  </si>
  <si>
    <t>3.1 - 3.3</t>
  </si>
  <si>
    <t>Eficiență educațională</t>
  </si>
  <si>
    <t>Educație sensibilă la gen</t>
  </si>
  <si>
    <t>5.1</t>
  </si>
  <si>
    <t>Analiza SWOT</t>
  </si>
  <si>
    <t>Capacitate instituţională</t>
  </si>
  <si>
    <t>Puncte tari</t>
  </si>
  <si>
    <t>Puncte slabe</t>
  </si>
  <si>
    <t>Oportunităţi</t>
  </si>
  <si>
    <t>Curriculum/proces educaţional</t>
  </si>
  <si>
    <t>Raion/municipiu</t>
  </si>
  <si>
    <t>Funcţia</t>
  </si>
  <si>
    <t>Nr. de unităţi</t>
  </si>
  <si>
    <t>Nr. total de clase</t>
  </si>
  <si>
    <t>Numărul total de elevi care au susţinut examenele cu note mai mici de 5</t>
  </si>
  <si>
    <t>Nr. de elevi în clasa a IV-a</t>
  </si>
  <si>
    <t>Nota medie privind situaţia şcolară la finele anului școlar</t>
  </si>
  <si>
    <t>Numărul de elevi care au susţinut proba de evaluare cu note mai mici de 5</t>
  </si>
  <si>
    <t>Nota medie la testarea națională</t>
  </si>
  <si>
    <t>Nota medie la proba de evaluare</t>
  </si>
  <si>
    <t xml:space="preserve">Limba și literatura maternă </t>
  </si>
  <si>
    <t>Nota medie  anuală la disciplinele la care s-a susținut proba de evaluare</t>
  </si>
  <si>
    <t>Numărul total de elevi care au susţinut proba de evaluare cu note mai mici de 5</t>
  </si>
  <si>
    <t>Procentul frecvenței</t>
  </si>
  <si>
    <t>total pe instituție</t>
  </si>
  <si>
    <t xml:space="preserve">Denumirea </t>
  </si>
  <si>
    <t>Nr. total de elevi cu CES</t>
  </si>
  <si>
    <t>Localităţi arondate</t>
  </si>
  <si>
    <t>Distanţa la care se transportă</t>
  </si>
  <si>
    <t>Unitatea de transport</t>
  </si>
  <si>
    <t>Instituţia care contractează serviciile</t>
  </si>
  <si>
    <t>Alocaţii pentru transportarea elevilor</t>
  </si>
  <si>
    <t>Surse</t>
  </si>
  <si>
    <t>Program prelungit (ore)</t>
  </si>
  <si>
    <t>Sursa de finanţare a claselor/grupelor cu program prelungit</t>
  </si>
  <si>
    <t>Total elevi alimentaţi din surse bugetare</t>
  </si>
  <si>
    <t>Suma, lei</t>
  </si>
  <si>
    <t>cl.V-IX</t>
  </si>
  <si>
    <t>cl.X-XII</t>
  </si>
  <si>
    <t>cl.I-IV</t>
  </si>
  <si>
    <t>V-IX</t>
  </si>
  <si>
    <t>X-XII</t>
  </si>
  <si>
    <t>1.</t>
  </si>
  <si>
    <t>Nr. angajați (persoane fizice)</t>
  </si>
  <si>
    <t>% reușitei</t>
  </si>
  <si>
    <t>% calității</t>
  </si>
  <si>
    <t>2.6.6. Grupe cu program prelungit</t>
  </si>
  <si>
    <t>Clasa</t>
  </si>
  <si>
    <t>Total
elevi</t>
  </si>
  <si>
    <t>Nr elevi/nr. elevi</t>
  </si>
  <si>
    <t>Ameninţări/Riscuri</t>
  </si>
  <si>
    <t>Nivel local (denumire)</t>
  </si>
  <si>
    <t>Nivel raional/municipal (denumire/locuri)</t>
  </si>
  <si>
    <t>Nivel republican (denumire/locuri)</t>
  </si>
  <si>
    <t>Treapta primară</t>
  </si>
  <si>
    <t>Treapta gimnazială</t>
  </si>
  <si>
    <t>Treapta liceală</t>
  </si>
  <si>
    <t>Total pe instituție</t>
  </si>
  <si>
    <t>din ele pe caz de boală</t>
  </si>
  <si>
    <t>Nr. de absențe</t>
  </si>
  <si>
    <t>30-34</t>
  </si>
  <si>
    <t>25-29</t>
  </si>
  <si>
    <t>Nr. elevi cl. V-VIII</t>
  </si>
  <si>
    <t>Nr. elevi cl. IX</t>
  </si>
  <si>
    <t>Nr. de elevi cl. X-XI</t>
  </si>
  <si>
    <t>Nr. de elevi cl. XII</t>
  </si>
  <si>
    <t>5.00 - 5.99</t>
  </si>
  <si>
    <t>6.00 - 6.99</t>
  </si>
  <si>
    <t>7.00 - 7.99</t>
  </si>
  <si>
    <t>8.00 - 8.99</t>
  </si>
  <si>
    <t>9.00 - 9.99</t>
  </si>
  <si>
    <t xml:space="preserve">Clasa </t>
  </si>
  <si>
    <t>Disciplina</t>
  </si>
  <si>
    <t>Nr. cadre
 didactice</t>
  </si>
  <si>
    <t>Doi</t>
  </si>
  <si>
    <t>Numărul total de copii instruiţi la domi
ciliu</t>
  </si>
  <si>
    <t>Nivel internațional (denumire/locuri)</t>
  </si>
  <si>
    <t>Superior</t>
  </si>
  <si>
    <t>Elevi per cadru didactic 2016-2017</t>
  </si>
  <si>
    <t>Personal didactic</t>
  </si>
  <si>
    <t>1.1. Evoluţia cadrelor didactice din instituţie</t>
  </si>
  <si>
    <t>1.2. Ponderea personalului didactic calificat</t>
  </si>
  <si>
    <t>1.3. Alte categorii de personal</t>
  </si>
  <si>
    <t>1.4. Evoluţia efectivelor de elevi în ultimii 3 ani</t>
  </si>
  <si>
    <t>Total elevi</t>
  </si>
  <si>
    <t>Total elevi treapta primară</t>
  </si>
  <si>
    <t>din ei cu CES</t>
  </si>
  <si>
    <t>Total elevi treapta gimnazială</t>
  </si>
  <si>
    <t>nr. clase</t>
  </si>
  <si>
    <t>nr. elevi</t>
  </si>
  <si>
    <t xml:space="preserve">Clasa 1        </t>
  </si>
  <si>
    <t xml:space="preserve">Clasa 2        </t>
  </si>
  <si>
    <t xml:space="preserve">Clasa 3        </t>
  </si>
  <si>
    <t xml:space="preserve">Clasa 4        </t>
  </si>
  <si>
    <t xml:space="preserve">Clasa 5        </t>
  </si>
  <si>
    <t xml:space="preserve">Clasa 6        </t>
  </si>
  <si>
    <t xml:space="preserve">Clasa 7        </t>
  </si>
  <si>
    <t xml:space="preserve">Clasa 8        </t>
  </si>
  <si>
    <t xml:space="preserve">Clasa 9        </t>
  </si>
  <si>
    <t xml:space="preserve">Clasa 10        </t>
  </si>
  <si>
    <t xml:space="preserve">Clasa 11        </t>
  </si>
  <si>
    <t xml:space="preserve">Clasa 12        </t>
  </si>
  <si>
    <t>Perioada de referință</t>
  </si>
  <si>
    <t>2016-2017</t>
  </si>
  <si>
    <t>1.11. Instruire simultană</t>
  </si>
  <si>
    <t>1.10. Instruirea la domiciliu</t>
  </si>
  <si>
    <t>nr.</t>
  </si>
  <si>
    <t>%</t>
  </si>
  <si>
    <t>din ei promovaţi</t>
  </si>
  <si>
    <t>din ei admiși la examene</t>
  </si>
  <si>
    <t>din ei absolvenți</t>
  </si>
  <si>
    <t>Anul de studii</t>
  </si>
  <si>
    <t xml:space="preserve"> 1.6.1. Elevi plecaţi</t>
  </si>
  <si>
    <t>1.6.2. Elevi veniţi</t>
  </si>
  <si>
    <t>2.5.1. Olimpiadă</t>
  </si>
  <si>
    <t>Limba și literatura bulgară</t>
  </si>
  <si>
    <t>Științe</t>
  </si>
  <si>
    <t>Istorie a românilor și universală</t>
  </si>
  <si>
    <t>Limbă rusă, școala națională</t>
  </si>
  <si>
    <t>Limbă și literatură ucraineană</t>
  </si>
  <si>
    <t>Limbă și literatură găgăuză</t>
  </si>
  <si>
    <t>Limbă străină</t>
  </si>
  <si>
    <t>din ei elevi cu CES alimentaţi</t>
  </si>
  <si>
    <t xml:space="preserve">      din ei</t>
  </si>
  <si>
    <t>4.1</t>
  </si>
  <si>
    <t>1.13. Condiții</t>
  </si>
  <si>
    <t>2.</t>
  </si>
  <si>
    <t>3.</t>
  </si>
  <si>
    <t>4.</t>
  </si>
  <si>
    <t>5.</t>
  </si>
  <si>
    <t>Nr.crt.</t>
  </si>
  <si>
    <t>Standarde</t>
  </si>
  <si>
    <t>Limba și literatura română pentru alolingvi</t>
  </si>
  <si>
    <t>Suma alocaţiei extrabugetare</t>
  </si>
  <si>
    <t>Media alocației per elev, per zi</t>
  </si>
  <si>
    <t>Total elevi alimentaţi
din surse extrabugetare</t>
  </si>
  <si>
    <t>cl. I-IV</t>
  </si>
  <si>
    <t>cl. V-IX</t>
  </si>
  <si>
    <t>cl. X-XII</t>
  </si>
  <si>
    <t xml:space="preserve">nr. </t>
  </si>
  <si>
    <t>Raioane/municipii</t>
  </si>
  <si>
    <t>Anenii Noi</t>
  </si>
  <si>
    <t>Bălți</t>
  </si>
  <si>
    <t>Basarabeasca</t>
  </si>
  <si>
    <t>Briceni</t>
  </si>
  <si>
    <t>Cahul</t>
  </si>
  <si>
    <t>Călărași</t>
  </si>
  <si>
    <t>Cantemir</t>
  </si>
  <si>
    <t>Căușeni</t>
  </si>
  <si>
    <t>Chișinău</t>
  </si>
  <si>
    <t>Cimișlia</t>
  </si>
  <si>
    <t>Criuleni</t>
  </si>
  <si>
    <t>Dondușeni</t>
  </si>
  <si>
    <t>Drochia</t>
  </si>
  <si>
    <t>Dubăsari</t>
  </si>
  <si>
    <t>Edineț</t>
  </si>
  <si>
    <t>Fălești</t>
  </si>
  <si>
    <t>Florești</t>
  </si>
  <si>
    <t>Glodeni</t>
  </si>
  <si>
    <t>Hîncești</t>
  </si>
  <si>
    <t>Ialoveni</t>
  </si>
  <si>
    <t>Leova</t>
  </si>
  <si>
    <t>Nisporeni</t>
  </si>
  <si>
    <t>Ocnița</t>
  </si>
  <si>
    <t>Orhei</t>
  </si>
  <si>
    <t>Rezina</t>
  </si>
  <si>
    <t>Rîșcani</t>
  </si>
  <si>
    <t>Sîngerei</t>
  </si>
  <si>
    <t>Soroca</t>
  </si>
  <si>
    <t>Strășeni</t>
  </si>
  <si>
    <t>Șoldănești</t>
  </si>
  <si>
    <t>Ștefan Vodă</t>
  </si>
  <si>
    <t>Taraclia</t>
  </si>
  <si>
    <t>Ungheni</t>
  </si>
  <si>
    <t>UTA Găgăuzia</t>
  </si>
  <si>
    <t>Telenești</t>
  </si>
  <si>
    <t>Limbi</t>
  </si>
  <si>
    <t>Planuri cadru</t>
  </si>
  <si>
    <t>Planul-cadru pentru clasele I-IV. Programul educațional alternativ ”Pas cu Pas”</t>
  </si>
  <si>
    <t>2.10</t>
  </si>
  <si>
    <t>Planul-cadru pentru licee cu profil Sport</t>
  </si>
  <si>
    <t>2.11</t>
  </si>
  <si>
    <t>2.12</t>
  </si>
  <si>
    <t>3.1</t>
  </si>
  <si>
    <t>Planul-cadru pentru școală auxiliară pentru elevii cu dificultăți severe de învățare (dificultăți multiple, asociate)</t>
  </si>
  <si>
    <t>3.2</t>
  </si>
  <si>
    <t>Planul-cadru pentru școala specială pentru elevii cu deficiențe auditive</t>
  </si>
  <si>
    <t>3.3</t>
  </si>
  <si>
    <t>Planul-cadru pentru școala specială pentru elevii cu deficiențe vizuale (instruire în limba română)</t>
  </si>
  <si>
    <t>2.2</t>
  </si>
  <si>
    <t>2.3</t>
  </si>
  <si>
    <t>Planul-cadru pentru clasele I-IX/Начальная школа и гимназия с русским языком обучения</t>
  </si>
  <si>
    <t>Начальная школа и гимназия с родным языком обучения для учащихся украинской, гагаузской, болгарской национальностей</t>
  </si>
  <si>
    <t>Начальная школа и гимназия с румынским языком обучения для учащихся украинской, гагаузской, болгарской национальностей</t>
  </si>
  <si>
    <t xml:space="preserve">Planul -cadru pentru clasele I-IX bilingve/Начальная школа и гимназия с русским языком обучения для учащихся украинской, гагаузской, болгарской </t>
  </si>
  <si>
    <t>2.7</t>
  </si>
  <si>
    <t>Planul-cadru pentru învățămîntul liceal</t>
  </si>
  <si>
    <t>Учебный план для лицеев с русским языком обучения</t>
  </si>
  <si>
    <t>Planul-cadru pentru licee cu clase bilingve/Учебный план для лицеев с румынским языком обучения для учащихся русской, украинской, гагаузской, болгарской национальностей</t>
  </si>
  <si>
    <t>Planul-cadru pentru licee cu profil Arte/Учебный план для лицеев с русским языком обучения для учащихся украинской, гагаузской, болгарской национальностей</t>
  </si>
  <si>
    <r>
      <t xml:space="preserve">Planul-cadru pentru licee cu învățămînt seral (claselecu instruire în limba română)/Учебный план для лицеев с русским языком обучения, профиль </t>
    </r>
    <r>
      <rPr>
        <i/>
        <sz val="14"/>
        <color theme="1"/>
        <rFont val="Calibri"/>
        <family val="2"/>
        <scheme val="minor"/>
      </rPr>
      <t>Искусство.</t>
    </r>
  </si>
  <si>
    <r>
      <t xml:space="preserve">Planul-cadru pentru instruirea generală a deținuților minori din penitenciare, pentru clasele V-IX/Учебный план для лицеев с русским языком обучения, профиль </t>
    </r>
    <r>
      <rPr>
        <i/>
        <sz val="14"/>
        <color theme="1"/>
        <rFont val="Calibri"/>
        <family val="2"/>
        <scheme val="minor"/>
      </rPr>
      <t>Спорт</t>
    </r>
  </si>
  <si>
    <t>2.13</t>
  </si>
  <si>
    <t>Учебный план для лицеев с русским языком обучения (вечернее обучение)</t>
  </si>
  <si>
    <t>Schimburi</t>
  </si>
  <si>
    <t>Tipuri</t>
  </si>
  <si>
    <t>privat</t>
  </si>
  <si>
    <t>public</t>
  </si>
  <si>
    <t>de zi</t>
  </si>
  <si>
    <t>serală</t>
  </si>
  <si>
    <t xml:space="preserve">    Cadre didactice/manageriale cu studii superioare de masterat</t>
  </si>
  <si>
    <t xml:space="preserve">    Cadre didactice/manageriale cu studii superioare</t>
  </si>
  <si>
    <t xml:space="preserve">    Cadre didactice/manageriale cu studii superioare de licenţă</t>
  </si>
  <si>
    <t xml:space="preserve">    Cadre didactice cu studii medii de specialitate</t>
  </si>
  <si>
    <t xml:space="preserve">    Cadre didactice fără studii pedagogice</t>
  </si>
  <si>
    <t xml:space="preserve">    Cadre didactice/manageriale cu studii superioare doctorale</t>
  </si>
  <si>
    <t xml:space="preserve">    Cadrele didactice/manageriale cu gradul superior </t>
  </si>
  <si>
    <t xml:space="preserve">    Cadre didactice/manageriale cu gradul doi </t>
  </si>
  <si>
    <t xml:space="preserve">    Cadre didactice fără grad didactic </t>
  </si>
  <si>
    <t xml:space="preserve">    Cadre didactice cu norma deplină</t>
  </si>
  <si>
    <t xml:space="preserve">    Cadre didactice cu număr de ore sub norma didactică</t>
  </si>
  <si>
    <t xml:space="preserve">    Cadre didactice cu  suprasarcina didactică</t>
  </si>
  <si>
    <t>disciplina</t>
  </si>
  <si>
    <t>Limba și literatura română</t>
  </si>
  <si>
    <t>Limba și literatura română, alolingvi</t>
  </si>
  <si>
    <t>Istoria românilor și universală</t>
  </si>
  <si>
    <t>Educația moral-spirituală</t>
  </si>
  <si>
    <t>Educația civică</t>
  </si>
  <si>
    <t>Educația plastică</t>
  </si>
  <si>
    <t>Limba și literatura ucraineană</t>
  </si>
  <si>
    <t>Limba și literatura găgăuză</t>
  </si>
  <si>
    <t>Limba engleză</t>
  </si>
  <si>
    <t>Limba franceză</t>
  </si>
  <si>
    <t>Limba germană</t>
  </si>
  <si>
    <t>Limba spaniolă</t>
  </si>
  <si>
    <t>Limba italiană</t>
  </si>
  <si>
    <t>Istoria, cultura și tradițiile popoarelor ruse, ucrainene, găgăuze, bulgare, rome și altor popoare</t>
  </si>
  <si>
    <t>Educația fizică</t>
  </si>
  <si>
    <t>Literatura universală</t>
  </si>
  <si>
    <t>Educația tehnologică</t>
  </si>
  <si>
    <t>Educația muzicală</t>
  </si>
  <si>
    <t>Educația artistică de profil</t>
  </si>
  <si>
    <t>Activități compensatorii</t>
  </si>
  <si>
    <t>Învățător clase primare</t>
  </si>
  <si>
    <t xml:space="preserve">     </t>
  </si>
  <si>
    <t>confirmare</t>
  </si>
  <si>
    <t>da</t>
  </si>
  <si>
    <t>nu</t>
  </si>
  <si>
    <t>Sală de festivități (da/nu)</t>
  </si>
  <si>
    <t>35 și m. mult</t>
  </si>
  <si>
    <t>Elevi orfani</t>
  </si>
  <si>
    <t>Elevi tutelați</t>
  </si>
  <si>
    <t>Elevi din familii incomplete</t>
  </si>
  <si>
    <t>Elevi la care ambii părinți sunt plecați peste hotare</t>
  </si>
  <si>
    <t>Elevi la care un părinte este plecat peste hotare</t>
  </si>
  <si>
    <t>Grupul de risc</t>
  </si>
  <si>
    <t>Elevi cu părinții plecați peste hotare ce dispun de tutelă oficială</t>
  </si>
  <si>
    <t>Elevi din familii numeroase (3 și mai mulți copii)</t>
  </si>
  <si>
    <t xml:space="preserve">     2.4.1. Argumente privind nefinalizarea studiilor gimnaziale </t>
  </si>
  <si>
    <t xml:space="preserve">Discipli na </t>
  </si>
  <si>
    <t>din ei studiază în bază de PEI</t>
  </si>
  <si>
    <t>din ei studiază în baza curriculumui general</t>
  </si>
  <si>
    <t>Bunuri procurate, beneficiari</t>
  </si>
  <si>
    <t>Nr. de elevi</t>
  </si>
  <si>
    <t>din ei admiși la BAC</t>
  </si>
  <si>
    <t>Total elevi treapta liceală</t>
  </si>
  <si>
    <t>Existența (da/nu)</t>
  </si>
  <si>
    <t>Acord de colaborare (da/nu)</t>
  </si>
  <si>
    <t>Cotizația lunară (mărime)</t>
  </si>
  <si>
    <t>Suma anuală a donațiilor, lei</t>
  </si>
  <si>
    <t>% realizat din suma anuală</t>
  </si>
  <si>
    <t>transport</t>
  </si>
  <si>
    <t>autobus</t>
  </si>
  <si>
    <t>microbus</t>
  </si>
  <si>
    <t>alt mijloc</t>
  </si>
  <si>
    <t>2.1</t>
  </si>
  <si>
    <t>2.4</t>
  </si>
  <si>
    <t>2.5</t>
  </si>
  <si>
    <t>2.6</t>
  </si>
  <si>
    <t>2.8</t>
  </si>
  <si>
    <t>2.9</t>
  </si>
  <si>
    <t>upper (B6:B40)</t>
  </si>
  <si>
    <t>Bufet (da/nu)/ cantină (nr. de locuri)</t>
  </si>
  <si>
    <t>Teren pentru sport (metri pătrați)/ joacă (da/nu)</t>
  </si>
  <si>
    <t>Limbă și literatură rusă, şcoala alolingvă</t>
  </si>
  <si>
    <t>Limbă și literatură română, şcoala alolingvă</t>
  </si>
  <si>
    <t>Limbă și literatură română, şcoala naţională</t>
  </si>
  <si>
    <t>Rusă</t>
  </si>
  <si>
    <t>Română</t>
  </si>
  <si>
    <t>Ucraineană</t>
  </si>
  <si>
    <t>Găgăuză</t>
  </si>
  <si>
    <t>Bulgară</t>
  </si>
  <si>
    <t xml:space="preserve"> I. Domeniul  Capacitate instituțională</t>
  </si>
  <si>
    <t>Nr. cadre didactice</t>
  </si>
  <si>
    <t>Funcția</t>
  </si>
  <si>
    <t>Nr.de unități</t>
  </si>
  <si>
    <t>Transferuri în clasele gimnaziale în același raion/municipiu</t>
  </si>
  <si>
    <t xml:space="preserve">4 şi mai multe </t>
  </si>
  <si>
    <t xml:space="preserve">            Nota medie privind situaţia şcolară la 
            finele anului școlar</t>
  </si>
  <si>
    <t xml:space="preserve">           Nota medie la proba de evaluare</t>
  </si>
  <si>
    <t xml:space="preserve">          Numărul de elevi care au susţinut proba
          de evaluare cu note mai mici de 5</t>
  </si>
  <si>
    <t xml:space="preserve">               Nota medie privind situaţia şcolară 
              pentru înv. gimnazial</t>
  </si>
  <si>
    <t xml:space="preserve">              Nota medie la examenul de absolvire</t>
  </si>
  <si>
    <t xml:space="preserve">              Numărul de elevi care au susţinut 
              examenele cu note mai mici de 5</t>
  </si>
  <si>
    <t xml:space="preserve">2.4.1. Argumente privind nefinalizarea studiilor gimnaziale </t>
  </si>
  <si>
    <t>Variabila/domeniul</t>
  </si>
  <si>
    <t>Descrierea variabilei/domeniului</t>
  </si>
  <si>
    <t>Denumirea completă a instituției de învățământ</t>
  </si>
  <si>
    <t>Adresa poștală a instituției de învățământ</t>
  </si>
  <si>
    <t>Adresa e-mail a instituției de învățământ</t>
  </si>
  <si>
    <t>Număr de telefon al instituției de învățământ</t>
  </si>
  <si>
    <t>Denumirea completă a localității</t>
  </si>
  <si>
    <t>Tipul instituției (conform Codului educației)</t>
  </si>
  <si>
    <t>Mixtă</t>
  </si>
  <si>
    <t>Pagina web a instituției de învățământ</t>
  </si>
  <si>
    <t>Cadre didactice/manageriale (angajați de bază)</t>
  </si>
  <si>
    <t>Succintă descriere</t>
  </si>
  <si>
    <t>Limba rusă</t>
  </si>
  <si>
    <t>Limba și literatura rusă, alolingvi</t>
  </si>
  <si>
    <t>din ele cu studii superioare</t>
  </si>
  <si>
    <t>din ele
 cu grad didactic</t>
  </si>
  <si>
    <t xml:space="preserve">   din ele cu studii superioare</t>
  </si>
  <si>
    <t xml:space="preserve">Numai numărul de cadre didactice cu studii superioare care predau o disciplină anumită </t>
  </si>
  <si>
    <t>Nr. de nespecialiști</t>
  </si>
  <si>
    <t xml:space="preserve">Numărul total de unități ale funcției nondidactice sau auxiliare descrise, conform statelor de personal aprobate ale instituției </t>
  </si>
  <si>
    <t>Succnită descriere:</t>
  </si>
  <si>
    <t xml:space="preserve">   nr. clase</t>
  </si>
  <si>
    <t xml:space="preserve">   nr. elevi</t>
  </si>
  <si>
    <t>Numărul total de elevi din treapta primară</t>
  </si>
  <si>
    <t>Numărul total de elevi cu CES din treapta primară</t>
  </si>
  <si>
    <t>Numărul total de elevi din treapta gimnazială</t>
  </si>
  <si>
    <t>Numărul total de elevi cu CES din treapta gimnazială</t>
  </si>
  <si>
    <t>Numărul total de elevi din treapta liceală</t>
  </si>
  <si>
    <t>Numărul total de elevi cu CES din treapta liceală</t>
  </si>
  <si>
    <t>Numărul total de clase pentru fiecare tip de clasă</t>
  </si>
  <si>
    <t>Numărul total de elevi pentru fiecare tip de clasă</t>
  </si>
  <si>
    <t>Transferuri în clasele gimnaziale în alt raion/municipiu</t>
  </si>
  <si>
    <t>Transferuri în clasele liceale în același raion/municipiu</t>
  </si>
  <si>
    <t>Transferuri în clasele liceale în alt raion/municipiu</t>
  </si>
  <si>
    <t>1.6.1. Elevi plecaţi</t>
  </si>
  <si>
    <t>Procentul şcolarizării (I-IV)</t>
  </si>
  <si>
    <t>Procentul şcolarizării (V-IX)</t>
  </si>
  <si>
    <t>Procentul şcolarizării (X-XII)</t>
  </si>
  <si>
    <t>% școlarizării (din numărul total de elevi din treapta primară)</t>
  </si>
  <si>
    <t>% școlarizării (din numărul total de elevi din treapta liceală)</t>
  </si>
  <si>
    <t>% școlarizării (din numărul total de elevi din treapta gimnazială)</t>
  </si>
  <si>
    <t>I-IV</t>
  </si>
  <si>
    <t>Procentul şcolarizării (total pe instituție)</t>
  </si>
  <si>
    <t>dintre ei</t>
  </si>
  <si>
    <t>Numărul total de elevi exmatriculați din clasele liceale</t>
  </si>
  <si>
    <t>Numărul total de elevi transferați în clasele primare în același raion/municipiu</t>
  </si>
  <si>
    <t>Numărul total de elevi transferați în clasele primare în alt raion/municipiu</t>
  </si>
  <si>
    <t>Numărul total de elevi plecați peste hotare din clasele primare</t>
  </si>
  <si>
    <t>Numărul total de elevi transferați în clasele gimnaziale în același raion/municipiu</t>
  </si>
  <si>
    <t>Numărul total de elevi transferați în clasele gimnaziale în alt raion/municipiu</t>
  </si>
  <si>
    <t>Numărul total de elevi plecați peste hotare din clasele gimnaziale</t>
  </si>
  <si>
    <t>Numărul total de elevi transferați în clasele liceale în același raion/municipiu</t>
  </si>
  <si>
    <t>Numărul total de elevi plecați peste hotare din clasele liceale</t>
  </si>
  <si>
    <t>Transferuri în clasele primare din același raion/municipiu</t>
  </si>
  <si>
    <t>Transferuri în clasele primare din alt raion/municipiu</t>
  </si>
  <si>
    <t>Transferuri în clasele gimnaziale din același raion/            municipiu</t>
  </si>
  <si>
    <t>Transferuri în clasele gimnaziale din alt raion/                        municipiu</t>
  </si>
  <si>
    <t>Transferuri în clasele liceale din același raion/            municipiu</t>
  </si>
  <si>
    <t>Transferuri în clasele liceale din alt raion/                         municipiu</t>
  </si>
  <si>
    <t>Transferuri în clasele gimnaziale din același raion/municipiu</t>
  </si>
  <si>
    <t>Transferuri în clasele gimnaziale din alt raion/municipiu</t>
  </si>
  <si>
    <t>Transferuri în clasele liceale din același raion/municipiu</t>
  </si>
  <si>
    <t>Transferuri în clasele liceale din alt raion/municipiu</t>
  </si>
  <si>
    <t>Numărul total de elevi transferați în clasele primare din același raion/municipiu</t>
  </si>
  <si>
    <t>Numărul total de elevi transferați în clasele primare din alt raion/municipiu</t>
  </si>
  <si>
    <t>Numărul total de elevi veniți în clasele primare de peste hotare</t>
  </si>
  <si>
    <t>Numărul total de elevi veniți în clasele liceale din școala profesională</t>
  </si>
  <si>
    <t>Descriere textuală cu indicarea cauzelor neşcolarizării și acțiunilor întreprinse</t>
  </si>
  <si>
    <t>Numărul total de copii din treapta gimnazială neșcolarizați</t>
  </si>
  <si>
    <t>Numărul total de elevi din treapta gimnazială care au abandonat școala</t>
  </si>
  <si>
    <t>Numărul total de elevi din treapta liceală care au abandonat școala</t>
  </si>
  <si>
    <t>Nemotivate</t>
  </si>
  <si>
    <t>Motivate</t>
  </si>
  <si>
    <t>% frecvenței (din numărul total de elevi din treapta liceală)</t>
  </si>
  <si>
    <t>% frecvenței (din numărul total de elevi din treapta gimnazială)</t>
  </si>
  <si>
    <t>% frecvenței (din numărul total de elevi din treapta primară)</t>
  </si>
  <si>
    <t>Total pe treapta primară</t>
  </si>
  <si>
    <t xml:space="preserve">    din ele pe caz de boală</t>
  </si>
  <si>
    <t>Total pe treapta gimnazială</t>
  </si>
  <si>
    <t xml:space="preserve">   din ele pe caz de boală</t>
  </si>
  <si>
    <t>Total pe treapta liceală</t>
  </si>
  <si>
    <t xml:space="preserve">  din ele pe caz de boală</t>
  </si>
  <si>
    <t>Pe instituție</t>
  </si>
  <si>
    <t>Numărul de absențe pe caz de boală pe treapta liceală din cele motivate</t>
  </si>
  <si>
    <t>Numărul de absențe motivate pe treapta liceală</t>
  </si>
  <si>
    <t>Numărul de absențe nemotivate pe treapta liceală</t>
  </si>
  <si>
    <t>Numărul de absențe nemotivate pe treapta gimnazială</t>
  </si>
  <si>
    <t>Numărul de absențe motivate pe treapta gimnazială</t>
  </si>
  <si>
    <t>Numărul de absențe pe caz de boală pe treapta gimnazială din cele motivate</t>
  </si>
  <si>
    <t>Numărul total de copii instruiţi la domiciliu</t>
  </si>
  <si>
    <t>din ei</t>
  </si>
  <si>
    <t>Numărul de copii instruiţi la domiciliu din treapta primară</t>
  </si>
  <si>
    <t>Numărul de copii instruiţi la domiciliu din treapta gimnazială</t>
  </si>
  <si>
    <t>Numărul de copii instruiţi la domiciliu din treapta liceală</t>
  </si>
  <si>
    <t>Nr. total de clase (orizontal)</t>
  </si>
  <si>
    <t>Nr. total de clase (vertical)</t>
  </si>
  <si>
    <t>Sursa din care au fost obținute alocațiile pentru transportarea elevilor</t>
  </si>
  <si>
    <t>Numărul de elevi transportați din localitatea arondată din treapta primară</t>
  </si>
  <si>
    <t>Numărul de elevi transportați din localitatea arondată din treapta gimnazială</t>
  </si>
  <si>
    <t>Numărul de elevi transportați din localitatea arondată din treapta liceală</t>
  </si>
  <si>
    <t>Numărul total de elevi alimentați din surse bugetare</t>
  </si>
  <si>
    <t>Total elevi alimentaţi din surse extrabugetare</t>
  </si>
  <si>
    <t>Numărul total de elevi alimentați din surse extrabugetare</t>
  </si>
  <si>
    <t xml:space="preserve">     cl. I-IV</t>
  </si>
  <si>
    <t xml:space="preserve">     cl. V-IX</t>
  </si>
  <si>
    <t xml:space="preserve">     cl. X-XII</t>
  </si>
  <si>
    <t>Denumirea parteneriatului/proiectului</t>
  </si>
  <si>
    <t>din ei studiază în baza curriculumui general (treapta primară, treapta gimnazială, treapta liceală)</t>
  </si>
  <si>
    <t>din ei studiază în baza curriculumului modificat (treapta primară, treapta gimnazială)</t>
  </si>
  <si>
    <t>* CES - Cerințe educaționale speciale</t>
  </si>
  <si>
    <t>**PEI - Plan educațional individualizat</t>
  </si>
  <si>
    <t>Nr. de elevi pentru care a fost elaborat</t>
  </si>
  <si>
    <t>Numărul de elevi pentru care a fost elaborat curriculum la decizia școlii</t>
  </si>
  <si>
    <t>Clasa pentru care a fost elaborat curriculum-ul la decizia școlii</t>
  </si>
  <si>
    <t>Numărul de blocuri. Numărul de etaje</t>
  </si>
  <si>
    <t>Numărul total de săli de clasă. Numărul de săli de clasă utlizate din numărul total</t>
  </si>
  <si>
    <t>Numărul de locuri în instituție (elevi)</t>
  </si>
  <si>
    <t>Numărul de metri pătrați ai suprafeței totale a punctului medical</t>
  </si>
  <si>
    <t>Numărul de metri pătrați ai suprafeței totale a bibliotecii</t>
  </si>
  <si>
    <t>Numărul de laboratoare de chimie în instituție. Numărul de metri pătrați ai suprafeței totale a laboratorului/laboratoarelor de chimie</t>
  </si>
  <si>
    <t>Numărul de laboratoare de fizică în instituție. Numărul de metri pătrați ai suprafeței totale a laboratorului/laboratoarelor de fizică</t>
  </si>
  <si>
    <t>Numărul de laboratoare de biologie în instituție. Numărul de metri pătrați ai suprafeței totale a laboratorului/laboratoarelor de biologie</t>
  </si>
  <si>
    <t>Numărul de alt tip de laboratoare în instituție. Numărul de metri pătrați ai suprafeței totale a laboratorului/laboratoarelor de alt tip</t>
  </si>
  <si>
    <t>Cabinet de informatică (nr./ nr. de stații)</t>
  </si>
  <si>
    <t>Sală de calculatoare (nr./metri pătrați)</t>
  </si>
  <si>
    <t>Succintă descriere:</t>
  </si>
  <si>
    <t>Elevi cu un părinte plecat peste hotare</t>
  </si>
  <si>
    <t>Elevi cu ambii părinți plecați peste hotare</t>
  </si>
  <si>
    <t>Limbă și literatură română, şcoala naţională (Etapa raion/municipiu, Etapa republică)</t>
  </si>
  <si>
    <t>Limbă și literatură română, şcoala alolingvă (Etapa raion/municipiu, Etapa republică)</t>
  </si>
  <si>
    <t>Limbă rusă, școala națională (Etapa raion/municipiu, Etapa republică)</t>
  </si>
  <si>
    <t>Limbă și literatură rusă, şcoala alolingvă (Etapa raion/municipiu, Etapa republică)</t>
  </si>
  <si>
    <t>Limbă și literatură ucraineană (Etapa raion/municipiu, Etapa republică)</t>
  </si>
  <si>
    <t>Limba și literatura bulgară (Etapa raion/municipiu, Etapa republică)</t>
  </si>
  <si>
    <t>Limbă și literatură găgăuză (Etapa raion/municipiu, Etapa republică)</t>
  </si>
  <si>
    <t>Limbă străină (Etapa raion/municipiu, Etapa republică)</t>
  </si>
  <si>
    <t>Matematică (Etapa raion/municipiu, Etapa republică)</t>
  </si>
  <si>
    <t>Fizică (Etapa raion/municipiu, Etapa republică)</t>
  </si>
  <si>
    <t>Chimie (Etapa raion/municipiu, Etapa republică)</t>
  </si>
  <si>
    <t>Informatică (Etapa raion/municipiu, Etapa republică)</t>
  </si>
  <si>
    <t>Biologie (Etapa raion/municipiu, Etapa republică)</t>
  </si>
  <si>
    <t>Istorie a românilor și universală (Etapa raion/municipiu, Etapa republică)</t>
  </si>
  <si>
    <t>Geografie (Etapa raion/municipiu, Etapa republică)</t>
  </si>
  <si>
    <t>Ecologie (Etapa raion/municipiu, Etapa republică)</t>
  </si>
  <si>
    <t>Economie (Etapa raion/municipiu, Etapa republică)</t>
  </si>
  <si>
    <t>Educaţie fizică (Etapa raion/municipiu, Etapa republică)</t>
  </si>
  <si>
    <t>Științe (Etapa raion/municipiu, Etapa republică)</t>
  </si>
  <si>
    <t>Total (Etapa raion/municipiu, Etapa republică)</t>
  </si>
  <si>
    <t xml:space="preserve">Denumirea activității extracurriculare/extrașcolare desfășurate la nivel local </t>
  </si>
  <si>
    <t>Denumirea activității extracurriculare/extrașcolare desfășurate la nivel raional/municipal și locurile ocupate</t>
  </si>
  <si>
    <t>Denumirea activității extracurriculare/extrașcolare desfășurate la nivel republican și locurile ocupate</t>
  </si>
  <si>
    <t>Denumirea activității extracurriculare/extrașcolare desfășurate la nivel internațional și locurile ocupate</t>
  </si>
  <si>
    <t>Nr. de elevi din treapta primară care au selectat această opţiune</t>
  </si>
  <si>
    <t>Denumirea clasei la care este predată ora opțională</t>
  </si>
  <si>
    <t>Nr. de elevi care au frecventat cercul/secția sportivă</t>
  </si>
  <si>
    <t>Nr. de elevi din treapta gimnazială care au selectat această opţiune</t>
  </si>
  <si>
    <t>Denumirea clasei elevilor care  au frecventat cercul/secția sportivă</t>
  </si>
  <si>
    <t>Nr. de elevi din treapta liceală care au selectat această opţiune</t>
  </si>
  <si>
    <t>Suma totală a donațiilor pentru anul curent de studii, în lei</t>
  </si>
  <si>
    <t>Suma cheltuită din totalul donațiilor pentru anul curent de studii, în %</t>
  </si>
  <si>
    <t>Denumirea lucrărilor efectuate din donațiile anuale</t>
  </si>
  <si>
    <t>Bugetul planificat, în lei</t>
  </si>
  <si>
    <t>Bugetul aprobat, în lei</t>
  </si>
  <si>
    <t>Suma alocată din surse extrabugetare pentru alimentație, în lei</t>
  </si>
  <si>
    <t>din ei promovaţi (nr., %)</t>
  </si>
  <si>
    <t>din ei admiși la examene (nr., %)</t>
  </si>
  <si>
    <t>din ei admiși la BAC (nr., %)</t>
  </si>
  <si>
    <t>din ei absolvenți (nr., %)</t>
  </si>
  <si>
    <t>Numărul total de elevi în clasele a IX-a</t>
  </si>
  <si>
    <t>Numărul total de elevi în clasele a V-VIII-a</t>
  </si>
  <si>
    <t>Numărul total de elevi în clasele I-IV-a</t>
  </si>
  <si>
    <t>Numărul total de elevi în clasele a X-XI-a</t>
  </si>
  <si>
    <t>Numărul total de elevi în clasele a XII-a</t>
  </si>
  <si>
    <t>Numărul elevilor promovați și % din numărul total de elevi în instituție</t>
  </si>
  <si>
    <t>Numărul elevilor promovați și % din numărul total de elevi din clasele I-IV-a</t>
  </si>
  <si>
    <t>Numărul elevilor promovați și % din numărul total de elevi din clasele a V-VIII-a</t>
  </si>
  <si>
    <t>Numărul elevilor absolvenți și % din numărul total de elevi din clasele a IX-a</t>
  </si>
  <si>
    <t>Numărul elevilor promovați și % din numărul total de elevi din clasele a X-XI-a</t>
  </si>
  <si>
    <t>Numărul elevilor la începutul anului şcolar (total, fete)</t>
  </si>
  <si>
    <t>total</t>
  </si>
  <si>
    <t>fete</t>
  </si>
  <si>
    <t>Însuşesc pe note medii: 5.00 - 5.99</t>
  </si>
  <si>
    <t>Însuşesc pe note medii: 6.00 - 6.99</t>
  </si>
  <si>
    <t>Însuşesc pe note medii: 7.00 - 7.99</t>
  </si>
  <si>
    <t>Însuşesc pe note medii: 8.00 - 8.99</t>
  </si>
  <si>
    <t>Însuşesc pe note medii: 9.00 - 9.99</t>
  </si>
  <si>
    <t>Însuşesc pe note medii: 10</t>
  </si>
  <si>
    <t xml:space="preserve">Nu însuşesc la (total, fete) </t>
  </si>
  <si>
    <t>Numărul elevilor ce reuşesc la toate disciplinele (total, fete)</t>
  </si>
  <si>
    <t>1 disciplină</t>
  </si>
  <si>
    <t>2 discipline</t>
  </si>
  <si>
    <t xml:space="preserve">3 discipline </t>
  </si>
  <si>
    <t>Cu situaţia şcolară neîncheiată (total, fete)</t>
  </si>
  <si>
    <t>Numărul de elevi care însușesc pe note medii incluse în intervalul dat inclusiv</t>
  </si>
  <si>
    <t xml:space="preserve">Numărul total de elevi în instituție care nu însușesc la 1 disciplină școlară </t>
  </si>
  <si>
    <t>Numărul total de elevi în instituție care nu însușesc la 3 disciplini școlare</t>
  </si>
  <si>
    <t xml:space="preserve">Numărul total de elevi în instituție care nu însușesc la 4 și mai multe disciplini școlare </t>
  </si>
  <si>
    <t>% reușitei elevilor în instituție (din numărul total de elevi în instituție)</t>
  </si>
  <si>
    <t>% calității elevilor în instituție (din numărul total de elevi în instituție)</t>
  </si>
  <si>
    <t>Numărul total de elevi în clasa/clasele a IV-a din instituție</t>
  </si>
  <si>
    <t xml:space="preserve">    Cadre didactice cu suprasarcină didactică</t>
  </si>
  <si>
    <t>10.09.2015</t>
  </si>
  <si>
    <t>10.09.2016</t>
  </si>
  <si>
    <t>Numărul de elevi dintr-o clasă și din alta înmatriculați în clasa cu instruire simultană</t>
  </si>
  <si>
    <t>Alte centre (nr./metri pătrați)</t>
  </si>
  <si>
    <t>Numărul total de elevi în instituție care reușesc la toate disciplinele. Numărul total de fete în instituție care reușesc la toate disciplinele</t>
  </si>
  <si>
    <t>Numărul de elevi care însușesc numai pe note de 10</t>
  </si>
  <si>
    <t>Numărul de elevi care au susţinut examenul cu note mai mici de 5</t>
  </si>
  <si>
    <t>Numărul de ore pentru fiecare grupă cu regim prelungit</t>
  </si>
  <si>
    <t>Denumirea bunurilor procurate (cantitatea) din donațiile anuale</t>
  </si>
  <si>
    <t>Denumirea instituției/autorității care contractează serviciile de transport al elevilor</t>
  </si>
  <si>
    <t>Denumirea bunurilor procurate din bugetul executat (cantitatea) și numărul beneficiarilor</t>
  </si>
  <si>
    <t>Denumirea grupei</t>
  </si>
  <si>
    <t>t</t>
  </si>
  <si>
    <t>2.6.4. Curriculum la decizia școlii</t>
  </si>
  <si>
    <t>Nr. de elevi pentru care a fost organizat</t>
  </si>
  <si>
    <t>2.6.5. Alte servicii educaţionale</t>
  </si>
  <si>
    <t>Calculatoare (nr. pentru elevi/ elevi la 1 calculator)</t>
  </si>
  <si>
    <t>Calculatoare (nr. pentru cadre didactice/nr. pentru manageri)</t>
  </si>
  <si>
    <t>Nr. de elevi în grupa cu program prelungit</t>
  </si>
  <si>
    <t>Clasa/clasele din care sunt elevii care frecventează grupa cu regim prelungit (pot fi grupe mixte, cu elevi din mai multe clase)</t>
  </si>
  <si>
    <t>Numărul total de elevi care frecventează grupa cu regim prelungit, conform cererilor aprobate</t>
  </si>
  <si>
    <t>Numărul de elevi din instituție pentru care a fost organizat serviciul educațional</t>
  </si>
  <si>
    <t>Clasa/clasele din care sunt elevii pentru care a fost organizat serviciul educațional</t>
  </si>
  <si>
    <t>Sursa din care au fost obținute alocațiile pentru finanțarea grupei cu regim prelungit</t>
  </si>
  <si>
    <t>Transferuri în clasele liceale cu schimbarea profilului în același raion/municipiu</t>
  </si>
  <si>
    <t>Transferuri în clasele liceale cu schimbarea profilului în alt raion/municipiu</t>
  </si>
  <si>
    <t>Numărul total de elevi transferați în clasele liceale în alt raion/municipiu</t>
  </si>
  <si>
    <t>Numărul total de elevi transferați în clasele liceale cu schimbarea profilului în același raion/municipiu</t>
  </si>
  <si>
    <t>Numărul total de elevi transferați în clasele liceale cu schimbarea profilului în alt raion/municipiu</t>
  </si>
  <si>
    <t>Numărul total de elevi transferați în clasele liceale cu schimbarea profilului din același raion/municipiu</t>
  </si>
  <si>
    <t>Numărul total de elevi transferați în clasele liceale cu schimbarea profilului din alt raion/municipiu</t>
  </si>
  <si>
    <t>Numărul total de elevi veniți în clasele gimnaziale de peste hotare</t>
  </si>
  <si>
    <t>Numărul total de elevi transferați în clasele liceale din același raion/municipiu</t>
  </si>
  <si>
    <t>Numărul total de elevi transferați în clasele liceale din alt raion/municipiu</t>
  </si>
  <si>
    <t>Numărul total de elevi transferați în clasele gimnaziale din alt raion/municipiu</t>
  </si>
  <si>
    <t>Numărul total de elevi transferați în clasele gimnaziale din același raion/municipiu</t>
  </si>
  <si>
    <t>Transferuri în clasele liceale cu schimbarea profilului din același raion/municipiu</t>
  </si>
  <si>
    <t>Transferuri în clasele liceale cu schimbarea profilului din altraion/municipiu</t>
  </si>
  <si>
    <t>Limba de instruire (conform Codului educației)</t>
  </si>
  <si>
    <t>Transferuri în clasele liceale cu schimbarea profilului  în același raion/                 municipiu</t>
  </si>
  <si>
    <t>Transferuri în clasele liceale cu schimbarea profilului  în alt raion/                 municipiu</t>
  </si>
  <si>
    <t>Exmatriculați pe motivul nereușitei școlare</t>
  </si>
  <si>
    <t>Exmatriculați din clasele liceale din diferite motive</t>
  </si>
  <si>
    <t>Transferuri în clasele liceale cu schimbarea profilului din același raion/            municipiu</t>
  </si>
  <si>
    <t>Transferuri în clasele liceale cu schimbarea profilului din alt raion/                         municipiu</t>
  </si>
  <si>
    <t>Numărul de elevi din clasele liceale exmatriculați pe motivul nereușitei școlare</t>
  </si>
  <si>
    <r>
      <t xml:space="preserve">ATENȚIE!!!  Formularul este destinat pentru prelucrarea informațiilor de ordin statistic și general. Includerea și prelucrarea ulterioară a datelor cu caracter personal poate fi sancționată în condiţiile prevăzute de Legea nr.133 din 08.07.2011 privind </t>
    </r>
    <r>
      <rPr>
        <b/>
        <i/>
        <sz val="14"/>
        <color rgb="FFFF0000"/>
        <rFont val="Calibri"/>
        <family val="2"/>
        <scheme val="minor"/>
      </rPr>
      <t>Protecţia datelor cu caracter personal</t>
    </r>
  </si>
  <si>
    <t>Numărul de absențe nemotivate pe treapta primară</t>
  </si>
  <si>
    <t>Numărul de absențe motivate pe treapta primară</t>
  </si>
  <si>
    <t xml:space="preserve">Numărul de absențe pe caz de boală pe treapta primară din cele motivate </t>
  </si>
  <si>
    <t>Numărul total de persoane angajate la funcții nondidactice și auxiliare</t>
  </si>
  <si>
    <t>Centru de resurse pentru educația incluzivă ((da/nu)/metri pătrați)</t>
  </si>
  <si>
    <t>Numărul total de elevi în instituție (se calculează automat)</t>
  </si>
  <si>
    <t>% școlarizării (din numărul total de elevi în instituție), se calculează automat</t>
  </si>
  <si>
    <t>Numărul total de elevi care au abandonat școala (se calculează automat)</t>
  </si>
  <si>
    <t>Numărul total de copii neșcolarizați (se calculează automat)</t>
  </si>
  <si>
    <t>% frecvenței (din numărul total de elevi în instituție), se calculează automat</t>
  </si>
  <si>
    <t>Numărul de absențe nemotivate pe  instituție (se calculează automat)</t>
  </si>
  <si>
    <t>Numărul de absențe motivate pe  instituție (se calculează automat)</t>
  </si>
  <si>
    <t>Numărul de absențe pe caz de boală pe instituție din cele motivate (se calculează automat)</t>
  </si>
  <si>
    <t>Numărul total de copii instruiţi la domiciliu pe instituție (se calculează automat)</t>
  </si>
  <si>
    <t>Numărul de elevi total în clasa cu instruire simultană (se calculează automat)</t>
  </si>
  <si>
    <t>Elevi tutelați, pe trepte de școlaritate, număr și % (din numărul total de elevi în instituție). Numărul total se calculează automat</t>
  </si>
  <si>
    <t>Elevi din familii numeroase (3 și mai mulți copii), pe trepte de școlaritate, număr și % (din numărul total de elevi în instituție). Numărul total se calculează automat</t>
  </si>
  <si>
    <t>Elevi din familii incomplete, pe trepte de școlaritate, număr și % (din numărul total de elevi în instituție). Numărul total se calculează automat</t>
  </si>
  <si>
    <t>Elevi cu ambii părinți plecați peste hotare, pe trepte de școlaritate, număr și % (din numărul total de elevi în instituție). Numărul total se calculează automat</t>
  </si>
  <si>
    <t>Elevi cu un părinte plecat peste hotare, pe trepte de școlaritate, număr și % (din numărul total de elevi în instituție). Numărul total se calculează automat</t>
  </si>
  <si>
    <t>Elevi cu părinții plecați peste hotare ce dispun de tutelă oficială, pe trepte de școlaritate, număr și % (din numărul total de elevi în instituție). Numărul total se calculează automat</t>
  </si>
  <si>
    <t>Calcutoare (nr. pentru elevi/ elevi la 1 calculator)</t>
  </si>
  <si>
    <t>Calcutoare (nr. pentru cadre didactice/nr. pentru manageri)</t>
  </si>
  <si>
    <t>Numărul de calculatoare destinate pentru cadre didactice. Numărul de calculatoare destinate pentru cadre manageriale</t>
  </si>
  <si>
    <t>2.6.7. Implementarea curriculumului pentru elevii cu CES*</t>
  </si>
  <si>
    <t>din ei studiază în bază de PEI** (treapta primară, treapta gimnazială, treapta liceală)</t>
  </si>
  <si>
    <t>Numărul de elevi cu CES* din instituție care studiază în bază de PEI**, repartizat pe trepte de școlaritate</t>
  </si>
  <si>
    <t>Numărul total de elevi cu CES* în instituție repartizat pe trepte de școlaritate</t>
  </si>
  <si>
    <t>Numărul de elevi cu CES* din instituție care studiază în bază de curriculum general, repartizat pe trepte de școlaritate</t>
  </si>
  <si>
    <t>Numărul de elevi cu CES* alimentați din surse bugetare din numărul total de elevi alimentați din surse bugetare</t>
  </si>
  <si>
    <t>din ei elevi cu CES* alimentaţi</t>
  </si>
  <si>
    <t>din ei cu CES*</t>
  </si>
  <si>
    <t xml:space="preserve">      din ei cu CES*</t>
  </si>
  <si>
    <t>Nota medie la examenul de absolvire la Limba și literatura română pentru alolingvi</t>
  </si>
  <si>
    <t xml:space="preserve">              Numărul de elevi care au susţinut 
              examenul cu note mai mici de 5</t>
  </si>
  <si>
    <t xml:space="preserve">Numărul de elevi care au susţinut examenul la Limba și literatura română pentru alolingvi cu note mai mici de 5 </t>
  </si>
  <si>
    <t>Nota medie la examenul de absolvire la Matematică</t>
  </si>
  <si>
    <t xml:space="preserve">Numărul de elevi care au susţinut examenul la Matematică cu note mai mici de 5 </t>
  </si>
  <si>
    <t>Nota medie la examenul de absolvire la Limba de instruire</t>
  </si>
  <si>
    <t xml:space="preserve">Numărul de elevi care au susţinut examenul la Limba de instruire cu note mai mici de 5 </t>
  </si>
  <si>
    <t>Nota medie anuală la disciplinile de examen</t>
  </si>
  <si>
    <t>Nota medie la examenele de absolvire</t>
  </si>
  <si>
    <t>Numărul total de elevi care nu s-au prezentat la examene de absolvire</t>
  </si>
  <si>
    <t>Numărul total de elevi care au susţinut examenele de absolvire cu note mai mici de 5 (la cel puțin o disciplină de examen)</t>
  </si>
  <si>
    <t>Nota medie la proba de evaluare la Limba și literatura română pentru alolingvi</t>
  </si>
  <si>
    <t xml:space="preserve">Numărul de elevi care au susţinut proba de evaluare la Limba și literatura română pentru alolingvi cu note mai mici de 5 </t>
  </si>
  <si>
    <t>Nota medie la proba de evaluare la Matematică</t>
  </si>
  <si>
    <t xml:space="preserve">Numărul de elevi care au susţinut proba de evaluare la Matematică cu note mai mici de 5 </t>
  </si>
  <si>
    <t>Nota medie la proba de evaluare la Limba de instruire</t>
  </si>
  <si>
    <t xml:space="preserve">Numărul de elevi care au susţinut proba de evaluare la Limba de instruire cu note mai mici de 5 </t>
  </si>
  <si>
    <t>Nota medie anuală la disciplinile la care s-a susținut proba de evaluare</t>
  </si>
  <si>
    <t>Numărul total de elevi care au susţinut proba de evaluare cu note mai mici de 5 (la cel puțin o disciplină la care s-a susținut proba de evaluare)</t>
  </si>
  <si>
    <t>Numărul total de copii din treapta primară neșcolarizați</t>
  </si>
  <si>
    <t>Numărul  total de absențe pe treapta primară</t>
  </si>
  <si>
    <t>Numărul  total de absențe pe treapta liceală</t>
  </si>
  <si>
    <t>Numărul total de absențe pe treapta gimnazială</t>
  </si>
  <si>
    <t>Numărul total de absențe pe instituție (se calculează automat)</t>
  </si>
  <si>
    <t>Numărul de săli de sport în instituție. Numărul de metri pătrați ai suprafeței totale a sălii/sălilor de sport</t>
  </si>
  <si>
    <t>Sală de lectură (nr. de locuri/nr. calculatoare)</t>
  </si>
  <si>
    <t>Numărul de locuri în sala de lectură. Numărul de calculatoare în sala de lectură</t>
  </si>
  <si>
    <t>Sală de lectură (nr. de locuri/nr. de calculatoare)</t>
  </si>
  <si>
    <t>Numărul de cabinete de informatică. Numărul de stații în cabinetul/cabinetele de informatică</t>
  </si>
  <si>
    <t>Numărul de săli de calculatoare în instituție. Numărul de metri pătrați ai suprafeței totale a sălii/sălilor de calculatoare</t>
  </si>
  <si>
    <t>Numărul de calculatoare destinate pentru elevi. Numărul de elevi la 1 calculator conform Standardelor numerice minime de dotare a școlilor primare, gimnaziilor și liceelor cu mijloace TIC, aprobate prin ord. ME nr. 581 din 24.06.2015 (din numărul total de calculatoare destinat pentru elevi)</t>
  </si>
  <si>
    <t>Numărul de table interactive în instituție. Numărul de proiectoare în instituție</t>
  </si>
  <si>
    <t>Numărul alte centre în instituție. Numărul de metri pătrați ai suprafeței totale a centrului/centrelor</t>
  </si>
  <si>
    <t>Nr. de table interactive/proiectoare</t>
  </si>
  <si>
    <t>Conectare la Internet (da/nu)/nr. de calculatoare conectate</t>
  </si>
  <si>
    <t>Numărul elevilor admiși și % din numărul total de elevi din clasele a IX-a</t>
  </si>
  <si>
    <t>Numărul elevilor admiși și % din numărul total de elevi din clasele a XII-a</t>
  </si>
  <si>
    <t>Numărul de elevi cu CES* din instituție care studiază în bază de curriculum modificat, repartizat pe trepte de școlaritate</t>
  </si>
  <si>
    <t>Cotizația de aderare (mărime)</t>
  </si>
  <si>
    <t>Suma anuală alocată pentru transportarea elevilor din localitatea arondată, în lei</t>
  </si>
  <si>
    <t>Conectare la Internet ((da/nu)/nr. de calculatoare conectate)</t>
  </si>
  <si>
    <t>Elevi din familii social-vulnerabile</t>
  </si>
  <si>
    <t>Elevi din familii social-vulnerabile, pe trepte de școlaritate, număr și % (din numărul total de elevi în instituție). Numărul total se calculează automat</t>
  </si>
  <si>
    <t>Nr. de elevi în instituţie la 31.05</t>
  </si>
  <si>
    <t>31.05.2016</t>
  </si>
  <si>
    <t>31.05.2017</t>
  </si>
  <si>
    <t>Total
personal didactic la 31.05</t>
  </si>
  <si>
    <t>Cadre didactice plecate din instituţie pe parcursul anului</t>
  </si>
  <si>
    <t>Calificative</t>
  </si>
  <si>
    <t>Note medii</t>
  </si>
  <si>
    <t>Foarte bine</t>
  </si>
  <si>
    <t>Suficient</t>
  </si>
  <si>
    <t>Distanța la care se transportă elevii din localitatea arondată, în km</t>
  </si>
  <si>
    <t>Numărul elevilor la începutul anului şcolar (10.09)</t>
  </si>
  <si>
    <t>din ei (treapta primară, treapta gimnazială, treapta liceală)</t>
  </si>
  <si>
    <t>Nr. total de elevi cu CES*</t>
  </si>
  <si>
    <t>Notă: Datele pentru elevii din clasa I-i și din clasele care studiază după Programul Pas cu Pas  nu se vor introduce la media notelor, % reușitei și % calității</t>
  </si>
  <si>
    <t>Nr. de elevi ai clasei a IX-a admiși la examenele de absolvire</t>
  </si>
  <si>
    <t>Numărul total de elevi ai cl. a IX-a</t>
  </si>
  <si>
    <t>Nr. de elevi ai clasei a IX-a neadmiși la examenele de absolvire</t>
  </si>
  <si>
    <t>Numărul de elevi care au susținut examenele de absolvire</t>
  </si>
  <si>
    <t>Numărul total de elevi ai clasei/claselor a IX-a din instituție</t>
  </si>
  <si>
    <t>Numărul de elevi ai clasei/claselor a IX-a din instituție admiși la examenele de absolvire a gimnaziului</t>
  </si>
  <si>
    <t>Numărul de elevi ai clasei/claselor a IX-a din instituție neadmiși la examenele de absolvire a gimnaziului</t>
  </si>
  <si>
    <t>% elevilor care au susținut examenele de absolvire</t>
  </si>
  <si>
    <t>Numărul total de elevi din instituție care au susținut examenele de absolvire</t>
  </si>
  <si>
    <t>% elevilor din instituție care au susținut examenele de absolvire din numărul total de elevi admiși la examenele de absolvire din instituție</t>
  </si>
  <si>
    <t>Veniți în clasele liceale de peste hotare</t>
  </si>
  <si>
    <t>Numărul total de elevi veniți în clasele liceale de peste hotare</t>
  </si>
  <si>
    <t>Total cadre didactice (inclusiv cumularzii) angajate pe parcursul anului curent de studii, numărul și % din total necesar</t>
  </si>
  <si>
    <t>Numărul de elevi per cadru didactic în anul de studii 2015-2016. Numărul de elevi se împarte la numărul total de cadre didactice, inclusiv cumularzi</t>
  </si>
  <si>
    <t>Numărul de elevi per cadru didactic în anul de studii 2016-2017. Numărul de elevi se împarte la numărul total de cadre didactice, inclusiv cumularzi</t>
  </si>
  <si>
    <t xml:space="preserve">Principalele categorii de cheltuieli din bugetul executat și numărul beneficiarilor </t>
  </si>
  <si>
    <t>Numărul elevilor absolvenți și % din numărul total de elevi din clasele a XII-a (se indică numai pentru anii precedenți de studii)</t>
  </si>
  <si>
    <t>Nota medie la examenul de absolvire la Istoria românilor și universală</t>
  </si>
  <si>
    <t xml:space="preserve">Numărul de elevi care au susţinut examenul la Istoria românilor și universală cu note mai mici de 5 </t>
  </si>
  <si>
    <t>Principalele categorii de cheltuieli, beneficiari</t>
  </si>
  <si>
    <t>Principalele categorii de cheltuieli</t>
  </si>
  <si>
    <t>Principalele categorii de cheltuieli din bugetul executat</t>
  </si>
  <si>
    <t>Denumirea bunurilor procurate din bugetul executat (cantitatea)</t>
  </si>
  <si>
    <t>Tipul Planului-cadru</t>
  </si>
  <si>
    <t>Nr. de elevi cl. 
X-XI</t>
  </si>
  <si>
    <t>3.1. Dimensiunea financiară</t>
  </si>
  <si>
    <t>3.4. Parteneriate/colaborări</t>
  </si>
  <si>
    <t>3.4.1. Proiecte implementate</t>
  </si>
  <si>
    <t xml:space="preserve">    3.1. Dimensiunea financiară</t>
  </si>
  <si>
    <t xml:space="preserve">    3.4. Parteneriate/colaborări</t>
  </si>
  <si>
    <t>3.4.2. Interacțiunea cu Organizațiile Obștești (OO)</t>
  </si>
  <si>
    <t>Denumirea Organizației Obștești</t>
  </si>
  <si>
    <t>Denumirea OO</t>
  </si>
  <si>
    <t>Cont bancar al OO (da/nu)</t>
  </si>
  <si>
    <t>Suma achitată lunar de către membrii organizației obștești, în lei</t>
  </si>
  <si>
    <t>Suma unică achitată de către membrii Organizației Obștești la aderarea în organizație, în lei</t>
  </si>
  <si>
    <t>Instituții de învățământ primar, gimnazial, liceal și special</t>
  </si>
  <si>
    <t>Forma de învățământ</t>
  </si>
  <si>
    <t>Fondatorul instituției/în subordinea cui se află instituția</t>
  </si>
  <si>
    <t>Fondator/Autoritatea administrativă</t>
  </si>
  <si>
    <t xml:space="preserve">   a) învăţământul primar </t>
  </si>
  <si>
    <t xml:space="preserve">   b) înăţământul gimnazial </t>
  </si>
  <si>
    <t xml:space="preserve">  c) învăţământul liceal </t>
  </si>
  <si>
    <t>Exmatriculați pe motivul săvârșirii abaterilor disciplinare</t>
  </si>
  <si>
    <t>Numărul elevilor la sfârşitul anului şcolar  (31.05)</t>
  </si>
  <si>
    <t>Rezultatele şcolare la testarea națională în învățământul primar</t>
  </si>
  <si>
    <t>2.6.1. Învățământ primar</t>
  </si>
  <si>
    <t>2.6.2. Învățământ gimnazial</t>
  </si>
  <si>
    <t>2.6.3. Învățământ liceal</t>
  </si>
  <si>
    <t>Real</t>
  </si>
  <si>
    <t>Umanist</t>
  </si>
  <si>
    <t>Sport</t>
  </si>
  <si>
    <t>Arte</t>
  </si>
  <si>
    <t>Teologic</t>
  </si>
  <si>
    <t>Alt profil</t>
  </si>
  <si>
    <t>Total elevi X-XII</t>
  </si>
  <si>
    <t>Total clase X-XII</t>
  </si>
  <si>
    <t xml:space="preserve">Total clase X-XII </t>
  </si>
  <si>
    <t xml:space="preserve">Total elevi X-XII </t>
  </si>
  <si>
    <t xml:space="preserve">    Cadre didactice/manageriale cu gradul întâi </t>
  </si>
  <si>
    <t>Cadre didactice, școala primară</t>
  </si>
  <si>
    <t>Cadre didactice, ciclul I și II (gimnaziu - liceu)</t>
  </si>
  <si>
    <t xml:space="preserve">Numărul de cadre didactice care predau o disciplină anumită ce dețin gradul didactic: Superior, Întâi, Doi </t>
  </si>
  <si>
    <t xml:space="preserve">   din ele cu grad didactic (Superior, Întâi, Doi)</t>
  </si>
  <si>
    <t>Bine</t>
  </si>
  <si>
    <t>Întâi</t>
  </si>
  <si>
    <t>Nr. de blocuri/etaje</t>
  </si>
  <si>
    <t>Nr. sălilor de clasă/ din ele utilizate</t>
  </si>
  <si>
    <t>Limbă și literatura bulgară</t>
  </si>
  <si>
    <t>Valori predefinite: disciplinele de studiu din Planul-cadru. Ultimele 5 rânduri pot fi completate cu alte disciplini care nu se regăsesc printre valorile predefinite</t>
  </si>
  <si>
    <t>Funcții nondidactice și auxiliare conform statelor de personal aprobate ale instituției. Fiecare funcție distinctă în rând separat</t>
  </si>
  <si>
    <t xml:space="preserve">   c) învăţământul liceal </t>
  </si>
  <si>
    <t>Numărul de elevi din clasele liceale exmatriculați pe motivul săvârșirii abaterilor disciplinare</t>
  </si>
  <si>
    <t>Denumirea clasei în care are loc instruirea simultană (ex. cl. I, III; cl. II, IV). Dacă sunt mai multe clase cu instruire simultană se indică în rânduri separate</t>
  </si>
  <si>
    <t>Numărul total de clase din instituție (conform rețelei de clase aprobate) repartizat pe tipuri de clase (câte clase de I-i, câte clase de a II-a etc.), se calculează automat</t>
  </si>
  <si>
    <t>Numărul total de clase din instituție repartizat pe categorii de număr de elevi  (câte clase în total cu un număr de elevi de 35 și mai mult, câte clase în total cu un număr de elevi de la 30 pînă la 34 etc.), se calculează automat</t>
  </si>
  <si>
    <t>Numărul de metri pătrați ai suprafeței totale a instituției de învățământ</t>
  </si>
  <si>
    <t>Nota medie privind situaţia şcolară pentru învățământul primar la Matematică</t>
  </si>
  <si>
    <t>Nota medie privind situaţia şcolară pentru învățământul gimnazial la Limba și literatura română pentru alolingvi</t>
  </si>
  <si>
    <t>Nota medie privind situaţia şcolară pentru învățământul primar la Limba de instruire</t>
  </si>
  <si>
    <t>Nota medie privind situaţia şcolară pentru învățământul gimnazial la Matematică</t>
  </si>
  <si>
    <t>Nota medie privind situaţia şcolară pentru învățământul gimnazial la Limba de instruire</t>
  </si>
  <si>
    <t>Nota medie privind situaţia şcolară pentru învățământul gimnazial la Istoria românilor și universală</t>
  </si>
  <si>
    <t>Denumirea orei opţionale predată în treapta primară. Pentru fiecare oră opțională distinctă se utilizează rând separat</t>
  </si>
  <si>
    <t>Denumirea cercului/secţiei sportive organizat pentru elevii din treapta primară. Pentru fiecare cerc/secție sportivă distinctă se utilizează rând separat</t>
  </si>
  <si>
    <t>Denumirea orei opţionale predată în treapta gimnazială. Pentru fiecare oră opțională distinctă se utilizează rând separat</t>
  </si>
  <si>
    <t>Denumirea cercului/secţiei sportive organizat pentru elevii din treapta gimnazială. Pentru fiecare cerc/secție sportivă distinctă se utilizează rând separat</t>
  </si>
  <si>
    <t>Denumirea orei opţionale predată în treapta liceală. Pentru fiecare oră opțională distinctă se utilizează rând separat</t>
  </si>
  <si>
    <t>Denumirea cercului/secţiei sportive organizat pentru elevii din treapta liceală. Pentru fiecare cerc/secție sportivă distinctă se utilizează rând separat</t>
  </si>
  <si>
    <t>Denumirea curriculum-ului la decizia școlii. Pentru fiecare curriculum la decizia școlii elaborat se utilizează rând separat</t>
  </si>
  <si>
    <t>Denumirea serviciului educațional organizat. Pentru fiecare serviciu educațional distinct se utilizează rând separat</t>
  </si>
  <si>
    <t>Denumirea grupei cu regim prelungit. Pentru fiecare grupă cu regim prelungit distinctă se utilizează rând separat</t>
  </si>
  <si>
    <t>Denumirea localității arondate. Pentru fiecare localitate se utilizează rând separat</t>
  </si>
  <si>
    <t>Indicarea partenerilor. Pentru fiecare partener se utilizează rând separat</t>
  </si>
  <si>
    <t>Numărul total de elevi din treapta primară care au abandonat școala</t>
  </si>
  <si>
    <t>Numărul de clase cu 35 elevi și mai mult. Se completează numai pentru tipul de clasă în care sunt 35 și mai mulți elevi. Pot fi și mai multe clase de același tip</t>
  </si>
  <si>
    <t>Numărul de clase cu numărul de elevi între 30 și 34. Se completează numai pentru tipul de clasă în care sunt de la 30 până la 34 elevi. Pot fi și mai multe clase de același tip</t>
  </si>
  <si>
    <t>Numărul de clase cu numărul de elevi între 25 și 29. Se completează numai la tipul de clasă în care sunt de la 25 până la 29 elevi. Pot fi și mai multe clase de același tip</t>
  </si>
  <si>
    <t>Numărul de clase cu numărul de elevi sub 25. Se completează numai la tipul de clasă în care sunt sub 25 elevi. Pot fi și mai multe clase de același tip</t>
  </si>
  <si>
    <t>Numărul elevilor la sfârşitul anului şcolar (total, fete)</t>
  </si>
  <si>
    <t>Nota medie privind situaţia şcolară pentru învățământul primar la Limba și literatura română pentru alolingvi</t>
  </si>
  <si>
    <t>Nr. elevi/nr. elevi</t>
  </si>
  <si>
    <t xml:space="preserve">    Cadre didactice (angajați de bază)</t>
  </si>
  <si>
    <t>Rezultatele şcolare pentru disciplinele de examene de absolvire a învățământului gimanzial</t>
  </si>
  <si>
    <t>Nota medie  anuală la disciplinile de examen</t>
  </si>
  <si>
    <t>Suma medie alocată pentru alimentație din surse bugetare pentru un elev pe zi, în lei</t>
  </si>
  <si>
    <t>Suma medie alocată pentru alimentație din surse extrabugetare pentru un elev pe zi, în lei</t>
  </si>
  <si>
    <t>Total clase</t>
  </si>
  <si>
    <t>Clasa X</t>
  </si>
  <si>
    <t>Clasa XI</t>
  </si>
  <si>
    <t>Clasa XII</t>
  </si>
  <si>
    <t>Pentru determinarea nivelului de realizare a indicatorilor se va consulta  lucrarea Institutului de Științe ale Educației ”Standardele de calitate ale instituțiilor de învățământ general și instrumentele de evaluare aferente acestora”, Chișinău, 2015, pag.8-32.</t>
  </si>
  <si>
    <t>profil</t>
  </si>
  <si>
    <t>Clasa X, total clase</t>
  </si>
  <si>
    <t>Clasa X, total elevi</t>
  </si>
  <si>
    <t>Clasa XI, total clase</t>
  </si>
  <si>
    <t>Clasa XI, total elevi</t>
  </si>
  <si>
    <t>Clasa XII, total clase</t>
  </si>
  <si>
    <t>Clasa XII, total elevi</t>
  </si>
  <si>
    <t>Numărul total de clase de a X-a pe profiluri (Valori predefinite: Umanist, Real, Arte, Sport, Teologic, Alt profil) din instituție</t>
  </si>
  <si>
    <t>Numărul total de elevi în clasa a X-a pe profiluri (Valori predefinite: Umanist, Real, Arte, Sport, Teologic, Alt profil) din instituție</t>
  </si>
  <si>
    <t>Numărul total de elevi în clasa a XII-a pe profiluri (Valori predefinite: Umanist, Real, Arte, Sport, Teologic, Alt profil) din instituție</t>
  </si>
  <si>
    <t>Numărul total de clase de a XII-a pe profiluri (Valori predefinite: Umanist, Real, Arte, Sport, Teologic, Alt profil) din instituție</t>
  </si>
  <si>
    <t>Numărul total de elevi în clasa a XI-a pe profiluri (Valori predefinite: Umanist, Real, Arte, Sport, Teologic, Alt profil) din instituție</t>
  </si>
  <si>
    <t>Numărul total de clase de a XI-a pe profiluri (Valori predefinite: Umanist, Real, Arte, Sport, Teologic, Alt profil) din instituție</t>
  </si>
  <si>
    <t>Numărul total de clase liceale în instituție. Se calculează automat</t>
  </si>
  <si>
    <t>Numărul total de elevi în clasele liceale în instituție. Se calculează automat</t>
  </si>
  <si>
    <t>Raport de activitate pentru anul de studii 2017 - 2018</t>
  </si>
  <si>
    <r>
      <t xml:space="preserve">IV. Nivelul de realizare a  standardelor de calitate din perspectiva </t>
    </r>
    <r>
      <rPr>
        <b/>
        <i/>
        <sz val="20"/>
        <color rgb="FF006600"/>
        <rFont val="Times New Roman"/>
        <family val="1"/>
        <charset val="204"/>
      </rPr>
      <t>Școlii prietenoase copilului</t>
    </r>
  </si>
  <si>
    <r>
      <t xml:space="preserve"> III. Domeniul  </t>
    </r>
    <r>
      <rPr>
        <b/>
        <i/>
        <sz val="20"/>
        <color rgb="FF006600"/>
        <rFont val="Times New Roman"/>
        <family val="1"/>
        <charset val="204"/>
      </rPr>
      <t>Management</t>
    </r>
  </si>
  <si>
    <r>
      <t xml:space="preserve">1 
</t>
    </r>
    <r>
      <rPr>
        <b/>
        <sz val="9"/>
        <color rgb="FF006600"/>
        <rFont val="Times New Roman"/>
        <family val="1"/>
        <charset val="204"/>
      </rPr>
      <t>disciplină</t>
    </r>
  </si>
  <si>
    <r>
      <t xml:space="preserve">2
</t>
    </r>
    <r>
      <rPr>
        <b/>
        <sz val="9"/>
        <color rgb="FF006600"/>
        <rFont val="Times New Roman"/>
        <family val="1"/>
        <charset val="204"/>
      </rPr>
      <t>discipline</t>
    </r>
  </si>
  <si>
    <r>
      <t xml:space="preserve">3 
</t>
    </r>
    <r>
      <rPr>
        <b/>
        <sz val="9"/>
        <color rgb="FF006600"/>
        <rFont val="Times New Roman"/>
        <family val="1"/>
        <charset val="204"/>
      </rPr>
      <t xml:space="preserve">discipline </t>
    </r>
  </si>
  <si>
    <r>
      <t xml:space="preserve">4 </t>
    </r>
    <r>
      <rPr>
        <b/>
        <sz val="9"/>
        <color rgb="FF006600"/>
        <rFont val="Times New Roman"/>
        <family val="1"/>
        <charset val="204"/>
      </rPr>
      <t>şi mai multe</t>
    </r>
    <r>
      <rPr>
        <b/>
        <sz val="11"/>
        <color rgb="FF006600"/>
        <rFont val="Times New Roman"/>
        <family val="1"/>
        <charset val="204"/>
      </rPr>
      <t xml:space="preserve"> </t>
    </r>
  </si>
  <si>
    <r>
      <t xml:space="preserve">II. Domeniul  </t>
    </r>
    <r>
      <rPr>
        <b/>
        <i/>
        <sz val="20"/>
        <color rgb="FF006600"/>
        <rFont val="Times New Roman"/>
        <family val="1"/>
        <charset val="204"/>
      </rPr>
      <t>Curriculum/proces educațional</t>
    </r>
  </si>
  <si>
    <t>Total cadre didactice/de conducere la 15.09.2017</t>
  </si>
  <si>
    <t>Personal de conducere la 15.09.2017</t>
  </si>
  <si>
    <t>Cadre didactice la 15.09.2017</t>
  </si>
  <si>
    <t>Tineri specialiști la 15.09.2017</t>
  </si>
  <si>
    <t>Cadre didactice de vârstă pensionară la 15.09.2017</t>
  </si>
  <si>
    <t>Cadre didactice cu 1-2 ani până la pensie la 15.09.2017</t>
  </si>
  <si>
    <t>Total cadre didactice necesare la 15.09.2017</t>
  </si>
  <si>
    <t>Total cadre didactice/de conducere la 31.05.2018</t>
  </si>
  <si>
    <t>Personal de conducere la 31.05.2018</t>
  </si>
  <si>
    <t>Cadre didactice la 31.05.2018</t>
  </si>
  <si>
    <t>Tineri specialiști la 31.05.2018</t>
  </si>
  <si>
    <t>Cadre didactice de vârstă pensionară la 31.05.2018</t>
  </si>
  <si>
    <t>Cadre didactice cu 1-2 ani până la pensie la 31.05.2018</t>
  </si>
  <si>
    <t>Posturi vacante la 31.05.2018</t>
  </si>
  <si>
    <t>Obiective/indicatori de performanță  propuse pentru anul de studii 2018-2019</t>
  </si>
  <si>
    <t>Obiective/indicatori de performanță realizate în anul de studii 2017-2018</t>
  </si>
  <si>
    <t>2017-2018</t>
  </si>
  <si>
    <t>2017=2018</t>
  </si>
  <si>
    <t>2.3. Rezultatele şcolare obţinute în învățământul primar pentru anii de studii 2015-2016, 2016-2017, 2017-2018</t>
  </si>
  <si>
    <t>2.4. Rezultatele şcolare obţinute la absolvirea învățământului gimnazial pentru anii de studii 2015-2016, 2016-2017, 2017-2018</t>
  </si>
  <si>
    <t>2.2. Situaţia privind rezultatele la învăţătură la finele anului şcolar 2017-2018</t>
  </si>
  <si>
    <t>Elevi per cadru didactic 2017-2018</t>
  </si>
  <si>
    <t xml:space="preserve">1.5. Analiza efectivului de elevi prin constatarea tendinţelor (scădere/creştere/valori constante) pentru anii de studii 2015-2016, 2016-2017, 2017-2018 din: </t>
  </si>
  <si>
    <t>10.09.2017</t>
  </si>
  <si>
    <t>31.05.2018</t>
  </si>
  <si>
    <t>1.6. Mişcarea şi transferul elevilor pentru anii de studii 2015-2016, 2016-2017, 2017-2018</t>
  </si>
  <si>
    <t xml:space="preserve">   1.7. Abandonul şcolar pentru anii de studii 2015-2016, 2016-2017, 2017-2018</t>
  </si>
  <si>
    <t xml:space="preserve">    1.8. Copii neşcolarizaţi pentru anii de studii 2015-2016, 2016-2017, 2017-2018</t>
  </si>
  <si>
    <t xml:space="preserve">    1.9. Absenteismul pentru anii de studii 2015-2016, 2016-2017, 2017-2018</t>
  </si>
  <si>
    <t>1.12.2. Repartizarea elevilor din clasele liceale pe profiluri pentru anii de studii 2015-2016, 2016-2017, 2017-2018</t>
  </si>
  <si>
    <t>2.1. Rata promovabilităţii pentru anii de studii  2015-2016, 2016-2017, 2017-2018</t>
  </si>
  <si>
    <t>din ei studiază în baza curriculumului modificat</t>
  </si>
  <si>
    <t>2.6.7. Implementarea curriculumului pentru elevii cu CES pentru anii de studii 2015-2016, 2016-2017, 2017-2018</t>
  </si>
  <si>
    <r>
      <t xml:space="preserve">Informaţie textuală </t>
    </r>
    <r>
      <rPr>
        <u/>
        <sz val="11"/>
        <color theme="6" tint="-0.499984740745262"/>
        <rFont val="Times New Roman"/>
        <family val="1"/>
      </rPr>
      <t>succintă</t>
    </r>
    <r>
      <rPr>
        <sz val="11"/>
        <color theme="6" tint="-0.499984740745262"/>
        <rFont val="Times New Roman"/>
        <family val="1"/>
      </rPr>
      <t xml:space="preserve"> cu referire la numărul de elevi, procentul școlarizării etc. pentru treapta primară             </t>
    </r>
  </si>
  <si>
    <r>
      <t xml:space="preserve">Descriere textuală </t>
    </r>
    <r>
      <rPr>
        <u/>
        <sz val="11"/>
        <color theme="6" tint="-0.499984740745262"/>
        <rFont val="Times New Roman"/>
        <family val="1"/>
      </rPr>
      <t>succintă</t>
    </r>
    <r>
      <rPr>
        <sz val="11"/>
        <color theme="6" tint="-0.499984740745262"/>
        <rFont val="Times New Roman"/>
        <family val="1"/>
      </rPr>
      <t xml:space="preserve"> cu indicarea cauzelor abandonului şcolar și acțiunilor întreprinse</t>
    </r>
  </si>
  <si>
    <r>
      <t xml:space="preserve">Informație textuală </t>
    </r>
    <r>
      <rPr>
        <u/>
        <sz val="11"/>
        <color theme="6" tint="-0.499984740745262"/>
        <rFont val="Times New Roman"/>
        <family val="1"/>
      </rPr>
      <t>succintă</t>
    </r>
    <r>
      <rPr>
        <sz val="11"/>
        <color theme="6" tint="-0.499984740745262"/>
        <rFont val="Times New Roman"/>
        <family val="1"/>
      </rPr>
      <t xml:space="preserve"> cu privire la indicarea motivului în cazul în care nr. de elevi în clasă depășește nr. de 35</t>
    </r>
  </si>
  <si>
    <r>
      <t xml:space="preserve">Informație textuală </t>
    </r>
    <r>
      <rPr>
        <u/>
        <sz val="11"/>
        <color theme="6" tint="-0.499984740745262"/>
        <rFont val="Times New Roman"/>
        <family val="1"/>
      </rPr>
      <t>succintă</t>
    </r>
    <r>
      <rPr>
        <sz val="11"/>
        <color theme="6" tint="-0.499984740745262"/>
        <rFont val="Times New Roman"/>
        <family val="1"/>
      </rPr>
      <t xml:space="preserve"> cu indicarea activităților întreprinse în vederea diminuării numărului elevilor din grupurile de risc</t>
    </r>
  </si>
  <si>
    <r>
      <t xml:space="preserve">Calificativul </t>
    </r>
    <r>
      <rPr>
        <b/>
        <i/>
        <sz val="11"/>
        <color theme="6" tint="-0.499984740745262"/>
        <rFont val="Times New Roman"/>
        <family val="1"/>
      </rPr>
      <t>Foarte bine</t>
    </r>
  </si>
  <si>
    <r>
      <t xml:space="preserve">Calificativul </t>
    </r>
    <r>
      <rPr>
        <b/>
        <i/>
        <sz val="11"/>
        <color theme="6" tint="-0.499984740745262"/>
        <rFont val="Times New Roman"/>
        <family val="1"/>
      </rPr>
      <t>Bine</t>
    </r>
  </si>
  <si>
    <r>
      <t xml:space="preserve">Calificativul </t>
    </r>
    <r>
      <rPr>
        <b/>
        <i/>
        <sz val="11"/>
        <color theme="6" tint="-0.499984740745262"/>
        <rFont val="Times New Roman"/>
        <family val="1"/>
      </rPr>
      <t>Suficient</t>
    </r>
  </si>
  <si>
    <r>
      <t xml:space="preserve">Analiză </t>
    </r>
    <r>
      <rPr>
        <u/>
        <sz val="11"/>
        <color theme="6" tint="-0.499984740745262"/>
        <rFont val="Times New Roman"/>
        <family val="1"/>
      </rPr>
      <t>succintă</t>
    </r>
    <r>
      <rPr>
        <sz val="11"/>
        <color theme="6" tint="-0.499984740745262"/>
        <rFont val="Times New Roman"/>
        <family val="1"/>
      </rPr>
      <t xml:space="preserve"> a situației academice a elevilor după caz prin raportare la descriptori sau note, cauzele nereușitei etc. </t>
    </r>
  </si>
  <si>
    <r>
      <t xml:space="preserve">Informație textuală </t>
    </r>
    <r>
      <rPr>
        <u/>
        <sz val="11"/>
        <color theme="6" tint="-0.499984740745262"/>
        <rFont val="Times New Roman"/>
        <family val="1"/>
      </rPr>
      <t>succintă</t>
    </r>
  </si>
  <si>
    <r>
      <t xml:space="preserve">Numărul de Locuri </t>
    </r>
    <r>
      <rPr>
        <i/>
        <sz val="11"/>
        <color theme="6" tint="-0.499984740745262"/>
        <rFont val="Times New Roman"/>
        <family val="1"/>
      </rPr>
      <t>I, II, III și Menţiune</t>
    </r>
    <r>
      <rPr>
        <sz val="11"/>
        <color theme="6" tint="-0.499984740745262"/>
        <rFont val="Times New Roman"/>
        <family val="1"/>
      </rPr>
      <t xml:space="preserve"> 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și literatură română, şcoala naţională.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</si>
  <si>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t>
    </r>
    <r>
      <rPr>
        <sz val="11"/>
        <color theme="6" tint="-0.499984740745262"/>
        <rFont val="Times New Roman"/>
        <family val="1"/>
      </rPr>
      <t xml:space="preserve"> 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și literatură română, şcoala alolingvă. </t>
    </r>
    <r>
      <rPr>
        <sz val="11"/>
        <color theme="6" tint="-0.499984740745262"/>
        <rFont val="Times New Roman"/>
        <family val="1"/>
      </rPr>
      <t xml:space="preserve">Numărul </t>
    </r>
    <r>
      <rPr>
        <i/>
        <sz val="11"/>
        <color theme="6" tint="-0.499984740745262"/>
        <rFont val="Times New Roman"/>
        <family val="1"/>
      </rPr>
      <t xml:space="preserve">Total </t>
    </r>
    <r>
      <rPr>
        <sz val="11"/>
        <color theme="6" tint="-0.499984740745262"/>
        <rFont val="Times New Roman"/>
        <family val="1"/>
      </rPr>
      <t>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</si>
  <si>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rusă, şcoala naţională.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</si>
  <si>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și literatură rusă, şcoala alolingvă.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</si>
  <si>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t>
    </r>
    <r>
      <rPr>
        <sz val="11"/>
        <color theme="6" tint="-0.499984740745262"/>
        <rFont val="Times New Roman"/>
        <family val="1"/>
      </rPr>
      <t xml:space="preserve"> 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și literatură ucraineană.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</si>
  <si>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și literatură bulgară. </t>
    </r>
    <r>
      <rPr>
        <sz val="11"/>
        <color theme="6" tint="-0.499984740745262"/>
        <rFont val="Times New Roman"/>
        <family val="1"/>
      </rPr>
      <t xml:space="preserve">Numărul </t>
    </r>
    <r>
      <rPr>
        <i/>
        <sz val="11"/>
        <color theme="6" tint="-0.499984740745262"/>
        <rFont val="Times New Roman"/>
        <family val="1"/>
      </rPr>
      <t xml:space="preserve">Total </t>
    </r>
    <r>
      <rPr>
        <sz val="11"/>
        <color theme="6" tint="-0.499984740745262"/>
        <rFont val="Times New Roman"/>
        <family val="1"/>
      </rPr>
      <t>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</si>
  <si>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 xml:space="preserve">și </t>
    </r>
    <r>
      <rPr>
        <i/>
        <sz val="11"/>
        <color theme="6" tint="-0.499984740745262"/>
        <rFont val="Times New Roman"/>
        <family val="1"/>
      </rPr>
      <t xml:space="preserve">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și literatură găgăuză.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</si>
  <si>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 xml:space="preserve">și </t>
    </r>
    <r>
      <rPr>
        <i/>
        <sz val="11"/>
        <color theme="6" tint="-0.499984740745262"/>
        <rFont val="Times New Roman"/>
        <family val="1"/>
      </rPr>
      <t xml:space="preserve">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străină.  </t>
    </r>
    <r>
      <rPr>
        <sz val="11"/>
        <color theme="6" tint="-0.499984740745262"/>
        <rFont val="Times New Roman"/>
        <family val="1"/>
      </rPr>
      <t xml:space="preserve">Numărul </t>
    </r>
    <r>
      <rPr>
        <i/>
        <sz val="11"/>
        <color theme="6" tint="-0.499984740745262"/>
        <rFont val="Times New Roman"/>
        <family val="1"/>
      </rPr>
      <t>Total</t>
    </r>
    <r>
      <rPr>
        <b/>
        <sz val="11"/>
        <color theme="6" tint="-0.499984740745262"/>
        <rFont val="Times New Roman"/>
        <family val="1"/>
      </rPr>
      <t xml:space="preserve"> </t>
    </r>
    <r>
      <rPr>
        <sz val="11"/>
        <color theme="6" tint="-0.499984740745262"/>
        <rFont val="Times New Roman"/>
        <family val="1"/>
      </rPr>
      <t>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</si>
  <si>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 xml:space="preserve">și </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Matematică. </t>
    </r>
    <r>
      <rPr>
        <sz val="11"/>
        <color theme="6" tint="-0.499984740745262"/>
        <rFont val="Times New Roman"/>
        <family val="1"/>
      </rPr>
      <t xml:space="preserve">Numărul </t>
    </r>
    <r>
      <rPr>
        <i/>
        <sz val="11"/>
        <color theme="6" tint="-0.499984740745262"/>
        <rFont val="Times New Roman"/>
        <family val="1"/>
      </rPr>
      <t xml:space="preserve">Total </t>
    </r>
    <r>
      <rPr>
        <sz val="11"/>
        <color theme="6" tint="-0.499984740745262"/>
        <rFont val="Times New Roman"/>
        <family val="1"/>
      </rPr>
      <t>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</si>
  <si>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Fizică. </t>
    </r>
    <r>
      <rPr>
        <sz val="11"/>
        <color theme="6" tint="-0.499984740745262"/>
        <rFont val="Times New Roman"/>
        <family val="1"/>
      </rPr>
      <t xml:space="preserve">Numărul </t>
    </r>
    <r>
      <rPr>
        <i/>
        <sz val="11"/>
        <color theme="6" tint="-0.499984740745262"/>
        <rFont val="Times New Roman"/>
        <family val="1"/>
      </rPr>
      <t xml:space="preserve">Total </t>
    </r>
    <r>
      <rPr>
        <sz val="11"/>
        <color theme="6" tint="-0.499984740745262"/>
        <rFont val="Times New Roman"/>
        <family val="1"/>
      </rPr>
      <t>se calculează automat</t>
    </r>
  </si>
  <si>
    <r>
      <t xml:space="preserve">Numărul de Locuri </t>
    </r>
    <r>
      <rPr>
        <i/>
        <sz val="11"/>
        <color theme="6" tint="-0.499984740745262"/>
        <rFont val="Times New Roman"/>
        <family val="1"/>
      </rPr>
      <t xml:space="preserve">I, II, III,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Chimie.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</si>
  <si>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u/>
        <sz val="11"/>
        <color theme="6" tint="-0.499984740745262"/>
        <rFont val="Times New Roman"/>
        <family val="1"/>
      </rPr>
      <t>și</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Informatică. </t>
    </r>
    <r>
      <rPr>
        <sz val="11"/>
        <color theme="6" tint="-0.499984740745262"/>
        <rFont val="Times New Roman"/>
        <family val="1"/>
      </rPr>
      <t>Numărul</t>
    </r>
    <r>
      <rPr>
        <b/>
        <sz val="11"/>
        <color theme="6" tint="-0.499984740745262"/>
        <rFont val="Times New Roman"/>
        <family val="1"/>
      </rPr>
      <t xml:space="preserve">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</si>
  <si>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 xml:space="preserve">și </t>
    </r>
    <r>
      <rPr>
        <i/>
        <sz val="11"/>
        <color theme="6" tint="-0.499984740745262"/>
        <rFont val="Times New Roman"/>
        <family val="1"/>
      </rPr>
      <t xml:space="preserve">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Biologie.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</si>
  <si>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Istoria românilor și universală.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</si>
  <si>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 xml:space="preserve">și </t>
    </r>
    <r>
      <rPr>
        <i/>
        <sz val="11"/>
        <color theme="6" tint="-0.499984740745262"/>
        <rFont val="Times New Roman"/>
        <family val="1"/>
      </rPr>
      <t xml:space="preserve">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Geografie.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</si>
  <si>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Ecologie.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</si>
  <si>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Economie.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</si>
  <si>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t>
    </r>
    <r>
      <rPr>
        <sz val="11"/>
        <color theme="6" tint="-0.499984740745262"/>
        <rFont val="Times New Roman"/>
        <family val="1"/>
      </rPr>
      <t xml:space="preserve"> 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Educaţie fizică. </t>
    </r>
    <r>
      <rPr>
        <sz val="11"/>
        <color theme="6" tint="-0.499984740745262"/>
        <rFont val="Times New Roman"/>
        <family val="1"/>
      </rPr>
      <t>Numărul</t>
    </r>
    <r>
      <rPr>
        <b/>
        <sz val="11"/>
        <color theme="6" tint="-0.499984740745262"/>
        <rFont val="Times New Roman"/>
        <family val="1"/>
      </rPr>
      <t xml:space="preserve">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</si>
  <si>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 xml:space="preserve">și </t>
    </r>
    <r>
      <rPr>
        <i/>
        <sz val="11"/>
        <color theme="6" tint="-0.499984740745262"/>
        <rFont val="Times New Roman"/>
        <family val="1"/>
      </rPr>
      <t xml:space="preserve">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Științe.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</si>
  <si>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total de Locuri </t>
    </r>
    <r>
      <rPr>
        <i/>
        <sz val="11"/>
        <color theme="6" tint="-0.499984740745262"/>
        <rFont val="Times New Roman"/>
        <family val="1"/>
      </rPr>
      <t>I, II, III, Menţiune</t>
    </r>
    <r>
      <rPr>
        <sz val="11"/>
        <color theme="6" tint="-0.499984740745262"/>
        <rFont val="Times New Roman"/>
        <family val="1"/>
      </rPr>
      <t xml:space="preserve"> repartizat pe etape:</t>
    </r>
    <r>
      <rPr>
        <i/>
        <sz val="11"/>
        <color theme="6" tint="-0.499984740745262"/>
        <rFont val="Times New Roman"/>
        <family val="1"/>
      </rPr>
      <t xml:space="preserve"> raion/municipiu și republică (se calculează automat)</t>
    </r>
  </si>
  <si>
    <r>
      <t xml:space="preserve">Analiză </t>
    </r>
    <r>
      <rPr>
        <u/>
        <sz val="11"/>
        <color theme="6" tint="-0.499984740745262"/>
        <rFont val="Times New Roman"/>
        <family val="1"/>
      </rPr>
      <t>succintă</t>
    </r>
    <r>
      <rPr>
        <sz val="11"/>
        <color theme="6" tint="-0.499984740745262"/>
        <rFont val="Times New Roman"/>
        <family val="1"/>
      </rPr>
      <t xml:space="preserve"> a cauzelor neexecutării bugetului aprobat </t>
    </r>
  </si>
  <si>
    <r>
      <t xml:space="preserve">Descriere textuală </t>
    </r>
    <r>
      <rPr>
        <u/>
        <sz val="11"/>
        <color theme="6" tint="-0.499984740745262"/>
        <rFont val="Times New Roman"/>
        <family val="1"/>
      </rPr>
      <t>succintă</t>
    </r>
    <r>
      <rPr>
        <sz val="11"/>
        <color theme="6" tint="-0.499984740745262"/>
        <rFont val="Times New Roman"/>
        <family val="1"/>
      </rPr>
      <t xml:space="preserve"> referitor la impactul parteneriatului/proiectului/colaborării implementate</t>
    </r>
  </si>
  <si>
    <r>
      <t xml:space="preserve">Descriere textuală </t>
    </r>
    <r>
      <rPr>
        <u/>
        <sz val="11"/>
        <color theme="6" tint="-0.499984740745262"/>
        <rFont val="Times New Roman"/>
        <family val="1"/>
      </rPr>
      <t>succintă</t>
    </r>
    <r>
      <rPr>
        <sz val="11"/>
        <color theme="6" tint="-0.499984740745262"/>
        <rFont val="Times New Roman"/>
        <family val="1"/>
      </rPr>
      <t xml:space="preserve">: Puncte tari; Puncte slabe; Oportunități; Amenințări/Riscuri cu privire la </t>
    </r>
    <r>
      <rPr>
        <i/>
        <sz val="11"/>
        <color theme="6" tint="-0.499984740745262"/>
        <rFont val="Times New Roman"/>
        <family val="1"/>
      </rPr>
      <t>Capacitatea instituțională</t>
    </r>
  </si>
  <si>
    <r>
      <t xml:space="preserve">Descriere textuală </t>
    </r>
    <r>
      <rPr>
        <u/>
        <sz val="11"/>
        <color theme="6" tint="-0.499984740745262"/>
        <rFont val="Times New Roman"/>
        <family val="1"/>
      </rPr>
      <t>succintă</t>
    </r>
    <r>
      <rPr>
        <sz val="11"/>
        <color theme="6" tint="-0.499984740745262"/>
        <rFont val="Times New Roman"/>
        <family val="1"/>
      </rPr>
      <t xml:space="preserve">: Puncte tari; Puncte slabe; Oportunități; Amenințări/Riscuri cu privire la </t>
    </r>
    <r>
      <rPr>
        <i/>
        <sz val="11"/>
        <color theme="6" tint="-0.499984740745262"/>
        <rFont val="Times New Roman"/>
        <family val="1"/>
      </rPr>
      <t>Curriculum/proces educațional</t>
    </r>
  </si>
  <si>
    <r>
      <t xml:space="preserve">Descriere textuală </t>
    </r>
    <r>
      <rPr>
        <u/>
        <sz val="11"/>
        <color theme="6" tint="-0.499984740745262"/>
        <rFont val="Times New Roman"/>
        <family val="1"/>
      </rPr>
      <t>succintă</t>
    </r>
    <r>
      <rPr>
        <sz val="11"/>
        <color theme="6" tint="-0.499984740745262"/>
        <rFont val="Times New Roman"/>
        <family val="1"/>
      </rPr>
      <t xml:space="preserve">: Puncte tari; Puncte slabe; Oportunități; Amenințări/Riscuri cu privire la </t>
    </r>
    <r>
      <rPr>
        <i/>
        <sz val="11"/>
        <color theme="6" tint="-0.499984740745262"/>
        <rFont val="Times New Roman"/>
        <family val="1"/>
      </rPr>
      <t>Management</t>
    </r>
  </si>
  <si>
    <r>
      <t xml:space="preserve">Descriere textuală </t>
    </r>
    <r>
      <rPr>
        <u/>
        <sz val="11"/>
        <color theme="6" tint="-0.499984740745262"/>
        <rFont val="Times New Roman"/>
        <family val="1"/>
      </rPr>
      <t>succintă</t>
    </r>
  </si>
  <si>
    <r>
      <t xml:space="preserve">IV. Nivelul de realizare a  standardelor de calitate din perspectiva </t>
    </r>
    <r>
      <rPr>
        <b/>
        <i/>
        <sz val="11"/>
        <color rgb="FF006600"/>
        <rFont val="Times New Roman"/>
        <family val="1"/>
      </rPr>
      <t>Școlii prietenoase copilului</t>
    </r>
  </si>
  <si>
    <r>
      <t xml:space="preserve"> III. Domeniul  </t>
    </r>
    <r>
      <rPr>
        <b/>
        <i/>
        <sz val="11"/>
        <color rgb="FF006600"/>
        <rFont val="Times New Roman"/>
        <family val="1"/>
      </rPr>
      <t>Management</t>
    </r>
  </si>
  <si>
    <r>
      <t xml:space="preserve">II. Domeniul  </t>
    </r>
    <r>
      <rPr>
        <b/>
        <i/>
        <sz val="11"/>
        <color rgb="FF006600"/>
        <rFont val="Times New Roman"/>
        <family val="1"/>
      </rPr>
      <t>Curriculum/proces educațional</t>
    </r>
  </si>
  <si>
    <r>
      <t xml:space="preserve">Instrucțiuni privind completarea </t>
    </r>
    <r>
      <rPr>
        <b/>
        <i/>
        <sz val="14"/>
        <color rgb="FF006600"/>
        <rFont val="Calibri"/>
        <family val="2"/>
        <charset val="204"/>
      </rPr>
      <t>formularului Raportului de activitate pentru anul de studii 2017-2018</t>
    </r>
  </si>
  <si>
    <t>Vă rugăm să completaţi câmpurile de culoare verde din foaia 'Formular'  a acestui document (indicată în bara de etichete) în următorul mod: 
- verde de o nuanță deschisă - date textuale;
- verde de o nuanță mai închisă - număr întreg, real sau procent, după caz.</t>
  </si>
  <si>
    <t>Total cadre didactice inclusiv manageriale și cumularzi la data de 15.09.2017, numărul și % din total necesar</t>
  </si>
  <si>
    <t>Total personal de conducere la data de 15.09.2017, numărul și % din total angajați</t>
  </si>
  <si>
    <t>Total cadre didactice (inclusiv cumularzii) la data de 15.09.2017, numărul și % din total angajați</t>
  </si>
  <si>
    <t>Total tineri specialiști la data de 15.09.2017, numărul și % din total angajați</t>
  </si>
  <si>
    <t>Total cadre didactice (inclusiv cumularzii) de vârstă pensionară la 15.09.2017, numărul și % din total angajați</t>
  </si>
  <si>
    <t>Total cadre didactice (inclusiv cumularzii) cu 1-2 ani până la pensie la 15.09.2017, numărul și % din total angajați</t>
  </si>
  <si>
    <t xml:space="preserve">Total cadre didactice necesare la data de 15.09.2017, numărul și % din total necesar </t>
  </si>
  <si>
    <t>Total personal de conducere la data de 31.05.2018, numărul și % din total angajați</t>
  </si>
  <si>
    <t>Total cadre didactice (inclusiv cumularzii) la data de 31.05.2018, numărul și % din total angajați</t>
  </si>
  <si>
    <t>Total cadre didactice (inclusiv cumularzii) de vârstă pensionară la 31.05.2018, numărul și % din total angajați</t>
  </si>
  <si>
    <t>Total tineri specialiști la data de 31.05.2018, numărul și % din total angajați</t>
  </si>
  <si>
    <t>Total cadre didactice (inclusiv cumularzii) cu cu 1-2 ani până la pensie la 31.05.2018, numărul și % din total angajați</t>
  </si>
  <si>
    <t>Total cadre didactice (inclusiv cumularzii) plecate pe parcursul anului de studii 2016-2018, numărul și % din total angajați</t>
  </si>
  <si>
    <t xml:space="preserve">Cadre didactice necesare la data de 31.05.2018, numărul și % din total necesar </t>
  </si>
  <si>
    <t>Total  cadre didactice/de conducere la 31.05.2018</t>
  </si>
  <si>
    <t xml:space="preserve">1.5. Analiza efectivului de elevi prin constatarea tendinţelor (scădere/ creştere/ valori constante) pentru anii de studii 2015-2016, 2016-2017, 2017-2018 din: </t>
  </si>
  <si>
    <r>
      <t xml:space="preserve">Informație textuală </t>
    </r>
    <r>
      <rPr>
        <u/>
        <sz val="11"/>
        <color theme="6" tint="-0.499984740745262"/>
        <rFont val="Times New Roman"/>
        <family val="1"/>
      </rPr>
      <t>succintă</t>
    </r>
    <r>
      <rPr>
        <sz val="11"/>
        <color theme="6" tint="-0.499984740745262"/>
        <rFont val="Times New Roman"/>
        <family val="1"/>
      </rPr>
      <t xml:space="preserve"> cu indicarea cauzelor și factorilor determinanți de absenteism</t>
    </r>
  </si>
  <si>
    <t>2.1. Rata promovabilităţii pentru anii de studii 2015-2016, 2016-2017, 2017-2018</t>
  </si>
  <si>
    <t>Numărul total de elevi în instituție la data de 31.05 pentru fiecare an de studiu</t>
  </si>
  <si>
    <t xml:space="preserve">     2.4.2. Corelarea performanţelor/rezultatelor elevilor şi nivelul de pregătire profesională a cadrelor didactice (grad didactic)</t>
  </si>
  <si>
    <t>2.4.2. Corelarea performanţelor/rezultatelor elevilor şi nivelul de pregătire profesională a cadrelor didactice (grad didactic)</t>
  </si>
  <si>
    <t>Suma finanțării per grupă cu regim prelungit în decurs de an școlar, în lei</t>
  </si>
  <si>
    <t xml:space="preserve">Sală de sport (nr./metri pătrați) </t>
  </si>
  <si>
    <r>
      <t xml:space="preserve"> Descriere textuală </t>
    </r>
    <r>
      <rPr>
        <u/>
        <sz val="11"/>
        <color theme="6" tint="-0.499984740745262"/>
        <rFont val="Times New Roman"/>
        <family val="1"/>
      </rPr>
      <t>succintă</t>
    </r>
    <r>
      <rPr>
        <sz val="11"/>
        <color theme="6" tint="-0.499984740745262"/>
        <rFont val="Times New Roman"/>
        <family val="1"/>
      </rPr>
      <t xml:space="preserve"> cu indicarea altor condiţii existente şi/sau alte cabinete (logopedie, servicii psihologice, gimnastică curativă, ludotecă etc), în dependenţă de specificul instituţiei sau necesități</t>
    </r>
  </si>
  <si>
    <t>Suma proiectului, lei</t>
  </si>
  <si>
    <t>Suma proectului, lei</t>
  </si>
  <si>
    <t>Costul total al proiectului implementat, în lei</t>
  </si>
  <si>
    <t>Elevi luați la evidență</t>
  </si>
  <si>
    <t>Planul-cadru pentru școală auxiliară pentru elevii cu dificultăți severe de învățare (dificultăți multiple, asociate)/Учебный план для вспомогательной школы с русским языком обучения</t>
  </si>
  <si>
    <t>Planul-cadru pentru școala specială pentru elevii cu deficiențe vizuale (instruire în limba română)/Учебный план специальной школы с русским языком обучения для слепых и слабовидящих детей</t>
  </si>
  <si>
    <t>Planul-cadru pentru școala specială pentru elevii cu deficiențe auditive/Учебный план
специальной школы с русским языком обучения для глухих детей</t>
  </si>
  <si>
    <r>
      <t xml:space="preserve">Planul-cadru pentru licee cu învățămînt seral (claselecu instruire în limba română)/Учебный план для лицеев с русским языком обучения, профиль </t>
    </r>
    <r>
      <rPr>
        <b/>
        <i/>
        <sz val="11"/>
        <color theme="6" tint="-0.499984740745262"/>
        <rFont val="Calibri"/>
        <family val="2"/>
        <scheme val="minor"/>
      </rPr>
      <t>Искусство.</t>
    </r>
  </si>
  <si>
    <r>
      <t xml:space="preserve">Planul-cadru pentru instruirea generală a deținuților minori din penitenciare, pentru clasele V-IX/Учебный план для лицеев с русским языком обучения, профиль </t>
    </r>
    <r>
      <rPr>
        <b/>
        <i/>
        <sz val="11"/>
        <color theme="6" tint="-0.499984740745262"/>
        <rFont val="Calibri"/>
        <family val="2"/>
        <scheme val="minor"/>
      </rPr>
      <t>Спорт</t>
    </r>
  </si>
  <si>
    <t>Planuri cadru, anul școlar 2017-2018</t>
  </si>
  <si>
    <t>Numărul total de nespecialiști care desfășoară ore la o disciplină distinctă</t>
  </si>
  <si>
    <r>
      <t xml:space="preserve">Descriere textuală </t>
    </r>
    <r>
      <rPr>
        <u/>
        <sz val="11"/>
        <color theme="6" tint="-0.499984740745262"/>
        <rFont val="Times New Roman"/>
        <family val="1"/>
      </rPr>
      <t>succintă</t>
    </r>
    <r>
      <rPr>
        <sz val="11"/>
        <color theme="6" tint="-0.499984740745262"/>
        <rFont val="Times New Roman"/>
        <family val="1"/>
      </rPr>
      <t>: dacă ponderea personalului calificat și cu grad didactic urmează o tendinţă ascendentă sau descendentă în ultimii trei ani (numeric și procentual)</t>
    </r>
  </si>
  <si>
    <t>Valori predefinite: 2.1; 2.2; 2.3; 2.4; 2.5; 2.6; 2.7; 2.8; 2.9; 2.10; 2.11; 2.12; 2.13; 3.1; 3.2; 3.3 (se aleg din lista ascunsă)</t>
  </si>
  <si>
    <t>Valori predefinite: 34 raioane/municipii și Unitatea Teritorial Administrativă Găgăuzia (se alege din lista ascunsă)</t>
  </si>
  <si>
    <t>Numărul de elevi per cadru didactic în anul de studii 2017-2018. Numărul de elevi se împarte la numărul total de cadre didactice, inclusiv cumularzi</t>
  </si>
  <si>
    <r>
      <t xml:space="preserve">Informaţie textuală </t>
    </r>
    <r>
      <rPr>
        <u/>
        <sz val="11"/>
        <color theme="6" tint="-0.499984740745262"/>
        <rFont val="Times New Roman"/>
        <family val="1"/>
      </rPr>
      <t>succintă</t>
    </r>
    <r>
      <rPr>
        <sz val="11"/>
        <color theme="6" tint="-0.499984740745262"/>
        <rFont val="Times New Roman"/>
        <family val="1"/>
      </rPr>
      <t xml:space="preserve"> cu referire la numărul de elevi, procentul școlarizării etc. pentru treapta gimnazială              </t>
    </r>
  </si>
  <si>
    <r>
      <t xml:space="preserve">Informaţie textuală </t>
    </r>
    <r>
      <rPr>
        <u/>
        <sz val="11"/>
        <color theme="6" tint="-0.499984740745262"/>
        <rFont val="Times New Roman"/>
        <family val="1"/>
      </rPr>
      <t>succintă</t>
    </r>
    <r>
      <rPr>
        <sz val="11"/>
        <color theme="6" tint="-0.499984740745262"/>
        <rFont val="Times New Roman"/>
        <family val="1"/>
      </rPr>
      <t xml:space="preserve"> cu referire la numărul de elevi, procentul școlarizării etc. pentru treapta liceală              </t>
    </r>
  </si>
  <si>
    <t>1.7. Abandonul şcolar pentru anii de studii 2015-2016, 2016-2017, 2017-2018</t>
  </si>
  <si>
    <t>1.8. Copii neşcolarizaţi pentru anii de studii 2015-2016, 2016-2017, 2017-2018</t>
  </si>
  <si>
    <t>1.9. Absenteismul pentru anii de studii 2015-2016, 2016-2017, 2017-2018</t>
  </si>
  <si>
    <r>
      <t xml:space="preserve">Total cadre didactice (inclusiv manageriale) cu studii superioare de masterat, numărul și % din numărul total de cadre didactice/manageriale (angajați de bază). </t>
    </r>
    <r>
      <rPr>
        <u/>
        <sz val="11"/>
        <color theme="6" tint="-0.499984740745262"/>
        <rFont val="Times New Roman"/>
        <family val="1"/>
      </rPr>
      <t>Fiecare cadru didactic (angajat de bază) se include o singură dată la categoria de studii de cel mai înalt grad deținut</t>
    </r>
  </si>
  <si>
    <r>
      <t xml:space="preserve">Total cadre didactice (inclusiv manageriale) cu studii superioare </t>
    </r>
    <r>
      <rPr>
        <b/>
        <sz val="11"/>
        <color theme="6" tint="-0.499984740745262"/>
        <rFont val="Times New Roman"/>
        <family val="1"/>
      </rPr>
      <t>ante-Bologna</t>
    </r>
    <r>
      <rPr>
        <sz val="11"/>
        <color theme="6" tint="-0.499984740745262"/>
        <rFont val="Times New Roman"/>
        <family val="1"/>
      </rPr>
      <t xml:space="preserve">, numărul și % din numărul total de cadre didactice/manageriale (angajați de bază). </t>
    </r>
    <r>
      <rPr>
        <u/>
        <sz val="11"/>
        <color theme="6" tint="-0.499984740745262"/>
        <rFont val="Times New Roman"/>
        <family val="1"/>
      </rPr>
      <t>Fiecare cadru didactic (angajat de bază) se include o singură dată la categoria de studii de cel mai înalt grad deținut</t>
    </r>
  </si>
  <si>
    <r>
      <t xml:space="preserve">Total cadre didactice (inclusiv manageriale) cu studii superioare de licenţă, numărul și % din numărul total de cadre didactice/manageriale (angajați de bază). </t>
    </r>
    <r>
      <rPr>
        <u/>
        <sz val="11"/>
        <color theme="6" tint="-0.499984740745262"/>
        <rFont val="Times New Roman"/>
        <family val="1"/>
      </rPr>
      <t>Fiecare cadru didactic (angajat de bază) se include o singură dată la categoria de studii de cel mai înalt grad deținut</t>
    </r>
  </si>
  <si>
    <r>
      <t xml:space="preserve">Total cadre didactice cu studii medii de specialitate, numărul și % din numărul total de cadre didactice/manageriale (angajați de bază). </t>
    </r>
    <r>
      <rPr>
        <u/>
        <sz val="11"/>
        <color theme="6" tint="-0.499984740745262"/>
        <rFont val="Times New Roman"/>
        <family val="1"/>
      </rPr>
      <t>Fiecare cadru didactic (angajat de bază) se include o singură dată la categoria de studii de cel mai înalt grad deținut</t>
    </r>
  </si>
  <si>
    <t>Total cadre didactice fără studii pedagogice, numărul și % din numărul total de cadre didactice/manageriale (angajați de bază)</t>
  </si>
  <si>
    <t xml:space="preserve">Total cadrele didactice (inclusiv manageriale) cu gradul superior, numărul și % din numărul total de cadre didactice/manageriale (angajați de bază). În cazul când se deține și grad didactic și managerial, cadrul didactic se include o singură dată </t>
  </si>
  <si>
    <t xml:space="preserve">Total cadre didactice (inclusiv manageriale) cu gradul întâi, numărul și % din numărul total de cadre didactice/manageriale (angajați de bază). În cazul când se deține și grad didactic și managerial, cadrul didactic se include o singură dată </t>
  </si>
  <si>
    <t xml:space="preserve">Total cadre didactice (inclusiv manageriale) cu gradul doi, numărul și % din numărul total de cadre didactice/manageriale (angajați de bază). În cazul când se deține și grad didactic și managerial, cadrul didactic se include o singură dată </t>
  </si>
  <si>
    <t>Total cadre didactice fără grad didactic, numărul și % din numărul total de cadre didactice/manageriale (angajați de bază)</t>
  </si>
  <si>
    <t>Total cadre didactice cu norma deplină, numărul și % din numărul total de cadre didactice/manageriale (angajați de bază)</t>
  </si>
  <si>
    <t>Total cadre didactice cu număr de ore sub norma didactică, numărul și % din numărul total de cadre didactice/manageriale (angajați de bază)</t>
  </si>
  <si>
    <t>Total cadre didactice cu suprasarcină didactică, numărul și % din numărul total de cadre didactice/manageriale (angajați de bază)</t>
  </si>
  <si>
    <t>Total cadre didactice care predau în școala primară, numărul și % din numărul total de cadre didactice/manageriale (angajați de bază)</t>
  </si>
  <si>
    <t>Total cadre didactice care predau în clase de gimnaziu-liceu, numărul și % din numărul total de cadre didactice/manageriale (angajați de bază)</t>
  </si>
  <si>
    <t>Total cadre didactice de sprijin, numărul și % din numărul total de cadre didactice/manageriale (angajați de bază)</t>
  </si>
  <si>
    <t>Total psihologi școlari, numărul și % din numărul total de cadre didactice/manageriale (angajați de bază)</t>
  </si>
  <si>
    <t>Elevi, pe trepte de școlaritate, cu comportament deviant, care sunt luați la evidență în școală/alte instituții abilitate, număr și % (din numărul total de elevi în instituție). Numărul total se calculează automat</t>
  </si>
  <si>
    <t>Profilul</t>
  </si>
  <si>
    <t>Valori predefinite: 1; 2 (se alege din lista ascunsă)</t>
  </si>
  <si>
    <t>Valori predefinite: public; privat (se alege din lista ascunsă)</t>
  </si>
  <si>
    <t>Valori predefinite: de zi; serală (se alege din lista ascunsă)</t>
  </si>
  <si>
    <r>
      <t xml:space="preserve">Total cadre didactice inclusiv manageriale și cumularzi  la 31.05.2018, numărul și % din total necesar. </t>
    </r>
    <r>
      <rPr>
        <b/>
        <u/>
        <sz val="11"/>
        <color theme="6" tint="-0.499984740745262"/>
        <rFont val="Times New Roman"/>
        <family val="1"/>
      </rPr>
      <t>Atenție!</t>
    </r>
    <r>
      <rPr>
        <b/>
        <sz val="11"/>
        <color theme="6" tint="-0.499984740745262"/>
        <rFont val="Times New Roman"/>
        <family val="1"/>
      </rPr>
      <t xml:space="preserve"> </t>
    </r>
    <r>
      <rPr>
        <sz val="11"/>
        <color theme="6" tint="-0.499984740745262"/>
        <rFont val="Times New Roman"/>
        <family val="1"/>
      </rPr>
      <t xml:space="preserve">Numărul total de angajați va corespunde cu suma dintre: </t>
    </r>
    <r>
      <rPr>
        <b/>
        <i/>
        <sz val="11"/>
        <color theme="6" tint="-0.499984740745262"/>
        <rFont val="Times New Roman"/>
        <family val="1"/>
      </rPr>
      <t>Cadre didactice (angajați de bază)</t>
    </r>
    <r>
      <rPr>
        <sz val="11"/>
        <color theme="6" tint="-0.499984740745262"/>
        <rFont val="Times New Roman"/>
        <family val="1"/>
      </rPr>
      <t xml:space="preserve"> și </t>
    </r>
    <r>
      <rPr>
        <b/>
        <i/>
        <sz val="11"/>
        <color theme="6" tint="-0.499984740745262"/>
        <rFont val="Times New Roman"/>
        <family val="1"/>
      </rPr>
      <t xml:space="preserve">Cadre didactice angajate prin cumul </t>
    </r>
    <r>
      <rPr>
        <sz val="11"/>
        <color theme="6" tint="-0.499984740745262"/>
        <rFont val="Times New Roman"/>
        <family val="1"/>
      </rPr>
      <t>din</t>
    </r>
    <r>
      <rPr>
        <i/>
        <sz val="11"/>
        <color theme="6" tint="-0.499984740745262"/>
        <rFont val="Times New Roman"/>
        <family val="1"/>
      </rPr>
      <t xml:space="preserve"> Tabelul 1.2</t>
    </r>
  </si>
  <si>
    <t>Descriere textuală succintă cu indicarea motivelor plecării (conform CM), necesarului de cadre pe discipline etc.</t>
  </si>
  <si>
    <r>
      <t xml:space="preserve">Total cadre didactice (inclusiv manageriale) - angajați de bază, număr (se calculează automat la sumarea cadrelor didactice/manageriale repartizate conform studiilor deținute) și %. </t>
    </r>
    <r>
      <rPr>
        <b/>
        <u/>
        <sz val="11"/>
        <color theme="6" tint="-0.499984740745262"/>
        <rFont val="Times New Roman"/>
        <family val="1"/>
      </rPr>
      <t>Atenție!</t>
    </r>
    <r>
      <rPr>
        <b/>
        <sz val="11"/>
        <color theme="6" tint="-0.499984740745262"/>
        <rFont val="Times New Roman"/>
        <family val="1"/>
      </rPr>
      <t xml:space="preserve"> </t>
    </r>
    <r>
      <rPr>
        <sz val="11"/>
        <color theme="6" tint="-0.499984740745262"/>
        <rFont val="Times New Roman"/>
        <family val="1"/>
      </rPr>
      <t>Numărul total de cadre didactice (angajați de bază) corespunde cu numărul de cadre în sumă pe categoriile: studii, grade didactice/manageriale, normă didactică din acest tabel.
 % se calculează din numărul total de cadre didactice (inclusiv manageriale) necesare în instituție</t>
    </r>
  </si>
  <si>
    <t>Total cadre didactice angajate prin cumul, numărul și % din numărul total de cadre didactice/manageriale necesare în instituție</t>
  </si>
  <si>
    <t>Elevi orfani, pe trepte de școlaritate, număr și % (din numărul total de elevi în instituție). Numărul total se calculează automat</t>
  </si>
  <si>
    <t>Valori predefinite: da; nu (se alege din lista ascunsă). Numărul de locuri în cantina școlară</t>
  </si>
  <si>
    <t>Numărul de metri pătrați ai suprafeței totale a terenului pentru sport. Valori predefinite: da; nu (se alege din lista ascunsă).</t>
  </si>
  <si>
    <t>Numărul total de exemplare de literatură artisitică luată la evidență</t>
  </si>
  <si>
    <t>Numărul total de manuale luate la evidență</t>
  </si>
  <si>
    <t>Valori predefinite: da; nu (se alege din lista ascunsă). Numărul de calculatoare conectate la rețeaua Internet din numărul total de calculatoare în instituție</t>
  </si>
  <si>
    <t>Valori predefinite: da; nu (se alege din lista ascunsă)</t>
  </si>
  <si>
    <t>Valori predefinite: da; nu (se alege din lista ascunsă). Numărul de metri pătrați ai suprafeței totale a centrului de resurse pentru educația incluzivă</t>
  </si>
  <si>
    <t>Valori predefinite: autobus; microbus; alt mijloc (se alege din lista ascunsă)</t>
  </si>
  <si>
    <t>***OO- Organizație Obștească (Asociație Obștească, Fundație, etc.)</t>
  </si>
  <si>
    <t>Cont bancar al OO*** (da/nu)</t>
  </si>
  <si>
    <t>Denumirea OO***</t>
  </si>
  <si>
    <t>3.4.2. Interacțiunea cu Organizațiile Obștești (OO***)</t>
  </si>
  <si>
    <t>Alocaţii pentru transportarea elevilor, lei</t>
  </si>
  <si>
    <t>Numărul total de elevi cu CES* în instituție. Se calculează automat</t>
  </si>
  <si>
    <t>Numărul total de elevi transportați din localitatea arondată. Se calculează automat</t>
  </si>
  <si>
    <r>
      <t xml:space="preserve">Nr. de elevi ai clasei a II-a și a III-a cu un nivel de performanță </t>
    </r>
    <r>
      <rPr>
        <i/>
        <sz val="11"/>
        <color theme="6" tint="-0.499984740745262"/>
        <rFont val="Times New Roman"/>
        <family val="1"/>
      </rPr>
      <t>Foarte bun</t>
    </r>
  </si>
  <si>
    <r>
      <t xml:space="preserve">Nr. de elevi ai clasei a II-a și a III-a cu un nivel de performanță </t>
    </r>
    <r>
      <rPr>
        <i/>
        <sz val="11"/>
        <color theme="6" tint="-0.499984740745262"/>
        <rFont val="Times New Roman"/>
        <family val="1"/>
      </rPr>
      <t>Suficient</t>
    </r>
  </si>
  <si>
    <r>
      <t xml:space="preserve">Nr. de elevi ai clasei a II-a și a III-a cu un nivel de performanță </t>
    </r>
    <r>
      <rPr>
        <i/>
        <sz val="11"/>
        <color theme="6" tint="-0.499984740745262"/>
        <rFont val="Times New Roman"/>
        <family val="1"/>
      </rPr>
      <t>Bun</t>
    </r>
  </si>
  <si>
    <t>Numărul total de elevi la 10.09.2017 în instituție. Numărul total de fete la început de an școlar în instituție</t>
  </si>
  <si>
    <t xml:space="preserve">Numărul total de elevi în instituție care nu însușesc la 2 disciplini școlare </t>
  </si>
  <si>
    <r>
      <t xml:space="preserve">Total </t>
    </r>
    <r>
      <rPr>
        <b/>
        <sz val="9"/>
        <color rgb="FF006600"/>
        <rFont val="Times New Roman"/>
        <family val="1"/>
      </rPr>
      <t>X-XII</t>
    </r>
  </si>
  <si>
    <r>
      <t xml:space="preserve">Numărul total de elevi la 31.05.2018 în instituție. </t>
    </r>
    <r>
      <rPr>
        <b/>
        <sz val="11"/>
        <color theme="6" tint="-0.499984740745262"/>
        <rFont val="Times New Roman"/>
        <family val="1"/>
      </rPr>
      <t>Atenție!</t>
    </r>
    <r>
      <rPr>
        <sz val="11"/>
        <color theme="6" tint="-0.499984740745262"/>
        <rFont val="Times New Roman"/>
        <family val="1"/>
      </rPr>
      <t xml:space="preserve"> Numărul total de elevi pentru clasele I-XII corespunde cu </t>
    </r>
    <r>
      <rPr>
        <i/>
        <sz val="11"/>
        <color theme="6" tint="-0.499984740745262"/>
        <rFont val="Times New Roman"/>
        <family val="1"/>
      </rPr>
      <t>Total</t>
    </r>
    <r>
      <rPr>
        <sz val="11"/>
        <color theme="6" tint="-0.499984740745262"/>
        <rFont val="Times New Roman"/>
        <family val="1"/>
      </rPr>
      <t xml:space="preserve"> elevi din </t>
    </r>
    <r>
      <rPr>
        <i/>
        <sz val="11"/>
        <color theme="6" tint="-0.499984740745262"/>
        <rFont val="Times New Roman"/>
        <family val="1"/>
      </rPr>
      <t>Tabelul 1.4.</t>
    </r>
    <r>
      <rPr>
        <sz val="11"/>
        <color theme="6" tint="-0.499984740745262"/>
        <rFont val="Times New Roman"/>
        <family val="1"/>
      </rPr>
      <t xml:space="preserve">(numai pentru data de 31.05.2018) și din </t>
    </r>
    <r>
      <rPr>
        <i/>
        <sz val="11"/>
        <color theme="6" tint="-0.499984740745262"/>
        <rFont val="Times New Roman"/>
        <family val="1"/>
      </rPr>
      <t>Tabelul 2.1</t>
    </r>
    <r>
      <rPr>
        <sz val="11"/>
        <color theme="6" tint="-0.499984740745262"/>
        <rFont val="Times New Roman"/>
        <family val="1"/>
      </rPr>
      <t xml:space="preserve">. Numărul total de elevi pentru clasele X-XII corespunde cu Total elevi din </t>
    </r>
    <r>
      <rPr>
        <i/>
        <sz val="11"/>
        <color theme="6" tint="-0.499984740745262"/>
        <rFont val="Times New Roman"/>
        <family val="1"/>
      </rPr>
      <t xml:space="preserve">Tabelul 1.12.2. </t>
    </r>
    <r>
      <rPr>
        <sz val="11"/>
        <color theme="6" tint="-0.499984740745262"/>
        <rFont val="Times New Roman"/>
        <family val="1"/>
      </rPr>
      <t>Numărul total de fete la sfârșit de an școlar în instituție</t>
    </r>
  </si>
  <si>
    <t>2.5.3. Activități extracurriculare/extrașcolare</t>
  </si>
  <si>
    <t xml:space="preserve">            2.5.2. Olimpiadă. Etapa de sector/internațional/altele</t>
  </si>
  <si>
    <t xml:space="preserve"> 2.5.2. Olimpiadă. Etapa de sector/internațional/altele</t>
  </si>
  <si>
    <r>
      <t xml:space="preserve">Informație textuală </t>
    </r>
    <r>
      <rPr>
        <u/>
        <sz val="11"/>
        <color theme="6" tint="-0.499984740745262"/>
        <rFont val="Times New Roman"/>
        <family val="1"/>
      </rPr>
      <t xml:space="preserve">succintă </t>
    </r>
    <r>
      <rPr>
        <sz val="11"/>
        <color theme="6" tint="-0.499984740745262"/>
        <rFont val="Times New Roman"/>
        <family val="1"/>
      </rPr>
      <t>cu privire la participarea la olimpiade, etapele de sector/participare la olimpiadele internaționale sau alte olimpiade ce nu sunt indicate în pct. 2.5.1.</t>
    </r>
  </si>
  <si>
    <t>3.1.1. Gestionarea finanțelor în anul bugetar 2018</t>
  </si>
  <si>
    <t>Bugetul executat pentru 6 luni, în lei</t>
  </si>
  <si>
    <t>3.1.2. Educația incluzivă în anul bugetar 2018</t>
  </si>
  <si>
    <t>3.2. Alimentația elevilor în anul bugetar 2018</t>
  </si>
  <si>
    <t>Veniți în clasele liceale din colegiu/centrul de excelență</t>
  </si>
  <si>
    <t>Numărul total de elevi veniți în clasele liceale din colegiu/centrul de excelență</t>
  </si>
  <si>
    <t xml:space="preserve">Clase </t>
  </si>
  <si>
    <t>Clase</t>
  </si>
  <si>
    <t>Clasele la care se predă o disciplină anumită de către nespecialiști. Pot fi una sau mai multe clase</t>
  </si>
  <si>
    <r>
      <t xml:space="preserve">Total cadre didactice (inclusiv manageriale) cu studii superioare doctorale, numărul și % din numărul total de cadre didactice/manageriale (angajați de bază). </t>
    </r>
    <r>
      <rPr>
        <u/>
        <sz val="11"/>
        <color theme="6" tint="-0.499984740745262"/>
        <rFont val="Times New Roman"/>
        <family val="1"/>
      </rPr>
      <t>Fiecare cadru didactic (angajat de bază) se include o singură dată la categoria de studii de cel mai înalt grad deținut</t>
    </r>
    <r>
      <rPr>
        <sz val="11"/>
        <color theme="6" tint="-0.499984740745262"/>
        <rFont val="Times New Roman"/>
        <family val="1"/>
      </rPr>
      <t/>
    </r>
  </si>
  <si>
    <t>Numărul total de cadre didactice care predau o disciplină anumită, inclusiv nespecialiști</t>
  </si>
  <si>
    <r>
      <t xml:space="preserve">Numărul </t>
    </r>
    <r>
      <rPr>
        <i/>
        <sz val="11"/>
        <color theme="6" tint="-0.499984740745262"/>
        <rFont val="Times New Roman"/>
        <family val="1"/>
      </rPr>
      <t xml:space="preserve">Total </t>
    </r>
    <r>
      <rPr>
        <sz val="11"/>
        <color theme="6" tint="-0.499984740745262"/>
        <rFont val="Times New Roman"/>
        <family val="1"/>
      </rPr>
      <t>de elevi în instituție care nu însușesc (se calculează automat). Numărul total de fete în instituție care nu însușesc din numărul total de elevi în instituție care nu însușesc (se calculează automat)</t>
    </r>
  </si>
  <si>
    <t>Numărul total de elevi în instituție cu situația școlară neîncheiată. Numărul total de fete în instituție cu situația școlară neîncheiată din numărul total de elevi în instituție cu situația școlară neîncheiată</t>
  </si>
  <si>
    <t xml:space="preserve">    3.1.1. Gestionarea finanțelor în anul bugetar 2018</t>
  </si>
  <si>
    <t xml:space="preserve">1.12. Resurse umane cu referire la elevi </t>
  </si>
  <si>
    <t>1.12.1. Repartizarea elevilor pe claseîn anul de studii 2017-2018</t>
  </si>
  <si>
    <t>1.12.1. Repartizarea elevilor pe clase în anul de studii 2017-2018</t>
  </si>
  <si>
    <t xml:space="preserve">           1.12. Resurse umane cu referire la elevi </t>
  </si>
  <si>
    <t>1.12.3. Repartizarea elevilor după grupurile de risc în anul de studii 2017-2018</t>
  </si>
  <si>
    <t>2.5. Rezultatele obţinute în anul de studii 2017-2018</t>
  </si>
  <si>
    <t>2.6. Diversitatea serviciilor educaţionale oferite în anul de studii 2017-2018</t>
  </si>
  <si>
    <t xml:space="preserve">     2.5. Rezultatele obţinute în anul de studii 2017-2018</t>
  </si>
  <si>
    <t xml:space="preserve">    3.1.2. Educația incluzivă în anul bugetar 2018</t>
  </si>
  <si>
    <t xml:space="preserve">     3.2. Alimentația elevilor în anul bugetar 2018</t>
  </si>
  <si>
    <t>3.3. Transportarea elevilor în anul de studii 2017-2018</t>
  </si>
  <si>
    <r>
      <t>1.2. Ponderea personalului didactic calificat (</t>
    </r>
    <r>
      <rPr>
        <b/>
        <i/>
        <u/>
        <sz val="11"/>
        <color rgb="FF006600"/>
        <rFont val="Times New Roman"/>
        <family val="1"/>
      </rPr>
      <t>situația la 31.05.2018</t>
    </r>
    <r>
      <rPr>
        <b/>
        <i/>
        <sz val="11"/>
        <color rgb="FF006600"/>
        <rFont val="Times New Roman"/>
        <family val="1"/>
      </rPr>
      <t>)</t>
    </r>
  </si>
  <si>
    <t>1.3. Alte categorii de personal (situația la 31.05.2018)</t>
  </si>
  <si>
    <t>BRICENI</t>
  </si>
  <si>
    <t>Trebisăuţi</t>
  </si>
  <si>
    <t>Liceul Teoretic Trebisăuţi</t>
  </si>
  <si>
    <t>Instituţie de învăţământ secundar, ciclul II</t>
  </si>
  <si>
    <t>Consiliul raional briceni</t>
  </si>
  <si>
    <t>Limba română</t>
  </si>
  <si>
    <t>2.7.</t>
  </si>
  <si>
    <t>satul Trebisăuţi, raionul Briceni</t>
  </si>
  <si>
    <t>liceulteoretictrebisauti@mail.ru</t>
  </si>
  <si>
    <t>lttrebisauti.educ.md</t>
  </si>
  <si>
    <t>Educaţia fizică</t>
  </si>
  <si>
    <t>Clase primare</t>
  </si>
  <si>
    <t>V-VII</t>
  </si>
  <si>
    <t>Ajutorul directorului  pe gospodărie</t>
  </si>
  <si>
    <t>Laborant</t>
  </si>
  <si>
    <t>Sora medicală</t>
  </si>
  <si>
    <t>Bibliotecar</t>
  </si>
  <si>
    <t>Bucătar/ lucrător auxiliar la bucătărie</t>
  </si>
  <si>
    <t>Șofer</t>
  </si>
  <si>
    <t>Muncitor p/u deservire/îngrijitor de încăperi</t>
  </si>
  <si>
    <t>Paznic</t>
  </si>
  <si>
    <t>Măturător</t>
  </si>
  <si>
    <t>s. Bulboaca</t>
  </si>
  <si>
    <t>3.3Transportarea elevilor în anul de studii 2017-2018</t>
  </si>
  <si>
    <t>1.1.1, 1.1.2,1.1.4,1.1.5,</t>
  </si>
  <si>
    <t>1.1.3, 1.1.6, 1.2.1, 1.2.2, 1.3.1</t>
  </si>
  <si>
    <t>1.1.1, 1.1.2,</t>
  </si>
  <si>
    <t>1.1.9-1.1.12</t>
  </si>
  <si>
    <t>1.1.7, 1.3.3</t>
  </si>
  <si>
    <t>1.1.8, 1.2.3</t>
  </si>
  <si>
    <t>1.1.13, 1.3.5,1.3.6</t>
  </si>
  <si>
    <t>1.1.14, 1.2.5, 1.2.6, 1.3.4</t>
  </si>
  <si>
    <t xml:space="preserve">1.2.7, </t>
  </si>
  <si>
    <t>2.1.1, 2.2.1, 2.2.3-2.2.5, 2.3.1-2.3.3,</t>
  </si>
  <si>
    <t xml:space="preserve">2.1.2, 2.1.3, 2.2.2, </t>
  </si>
  <si>
    <t xml:space="preserve">2.3.7, </t>
  </si>
  <si>
    <t xml:space="preserve">2.1.4-2.1.6, 2.2.6, 2.2.7, 2.2.9    </t>
  </si>
  <si>
    <t>2.3.11,</t>
  </si>
  <si>
    <t xml:space="preserve">2.1.7-2.1.10, 2.2.10-2.2.12, </t>
  </si>
  <si>
    <t>2.3.8-2.3.10</t>
  </si>
  <si>
    <t xml:space="preserve">3.1.1, 3.1.5, </t>
  </si>
  <si>
    <t xml:space="preserve">3.1.6-3.1.8, 3.1.10, 3.1.12, </t>
  </si>
  <si>
    <t>3.1.9, 3.2.10,</t>
  </si>
  <si>
    <t>3.1.13, 3.1.14,</t>
  </si>
  <si>
    <t xml:space="preserve">3.1.11, </t>
  </si>
  <si>
    <t xml:space="preserve">4.1.1, </t>
  </si>
  <si>
    <t xml:space="preserve">4.1.2-4.1.5, </t>
  </si>
  <si>
    <t xml:space="preserve">4.1.8, </t>
  </si>
  <si>
    <t xml:space="preserve">4.1.6-4.1.7, </t>
  </si>
  <si>
    <t xml:space="preserve">5.1.2, </t>
  </si>
  <si>
    <t xml:space="preserve">5.1.1, 5.1.3, </t>
  </si>
  <si>
    <t xml:space="preserve">5.1.4, 5.1.5, </t>
  </si>
  <si>
    <t xml:space="preserve">5.1.8, </t>
  </si>
  <si>
    <t xml:space="preserve">5.1.6, </t>
  </si>
  <si>
    <t xml:space="preserve">5.1.9, </t>
  </si>
  <si>
    <t>5.1.10-5.1.13,</t>
  </si>
  <si>
    <t>DITS Briceni</t>
  </si>
  <si>
    <t>Toţi elevii clasei a IX-a au absolvit ciclul gimnazial.</t>
  </si>
  <si>
    <t>Sărbătoarea Primului sunet "Dor de şcoală"</t>
  </si>
  <si>
    <t>Ziua profesională a Pedagogului "Pedagogul -o chemare a inimii"</t>
  </si>
  <si>
    <t>Balul bobocilor (cl. X)</t>
  </si>
  <si>
    <t>Ziua Victorie. Ziua Eurpoei (cl. I-XII)</t>
  </si>
  <si>
    <t>Matinee de Anul Nou (cl. I-IV)</t>
  </si>
  <si>
    <t>Carnavalul măştilor (cl. V-XII)</t>
  </si>
  <si>
    <t>Adio, drag  Abecedar (cl. I)</t>
  </si>
  <si>
    <t>Adio, clasele primare (cl. I)</t>
  </si>
  <si>
    <t>Sărbătoarea ultimului sunet</t>
  </si>
  <si>
    <t>Ziua Mondială a copilului</t>
  </si>
  <si>
    <t>Săptămânile pe obiectele de studiu</t>
  </si>
  <si>
    <t>Şezătoare -Tradiţii şi obiceiuri de Sf. Andrei - "De la lume adunate, la Andrei depănate" (cl II)</t>
  </si>
  <si>
    <t>Activitate extracurriculară "Urmaşii lui Ştefan cel Mare"</t>
  </si>
  <si>
    <t>Activitate extracurriculară  TVC "Matematica, muzica, raţiunea" (cl. V-X)</t>
  </si>
  <si>
    <t>Concurs matematic  Întelect Show „Cei mai deştepţi câştigă” (cl. IX-XII)</t>
  </si>
  <si>
    <t>Activitate extracurriculară „În lumea fizicii” (cl. IX-XII)</t>
  </si>
  <si>
    <t>Activitate extracurriculară "La gura sobei" (cl. IV)</t>
  </si>
  <si>
    <t>Activitate extracurriculară la limba engleză "We Are the World" (cl. VI-VIII)</t>
  </si>
  <si>
    <t>Activitate extracurriculară la limba engleză " Spooky Halloween" (cl. V-VIII)</t>
  </si>
  <si>
    <t>Activitate extracurriculară"Eminescu - redivivus"</t>
  </si>
  <si>
    <t>Întâlnirea cu absolvenţii "Am fost şi eu elev odată..."</t>
  </si>
  <si>
    <t>Festivalul de colinde, obiceiuri şi datini de Crăciun  şi Anul Nou "Gerar - 2016"  - menţiune</t>
  </si>
  <si>
    <t>Festivalul cântecului Pascal "Pascala-2018" - premiul I</t>
  </si>
  <si>
    <t xml:space="preserve">Concursul "Tânărul agent de circulaţie" - </t>
  </si>
  <si>
    <t>Festivalul de creaţie artistică a elevilor - premiul III</t>
  </si>
  <si>
    <t>Concursul Raional de Arte Plastice şi Artizanat "Lumea în viziunea copiilor" -premiul I, II</t>
  </si>
  <si>
    <t>Concursul literar - artistic  "La izvoarele înţelepciunii" - menţiune</t>
  </si>
  <si>
    <t xml:space="preserve">Concursul Republican de Arte Plastice şi Artizanat "Lumea în viziunea copiilor" ediţia a XII-a </t>
  </si>
  <si>
    <t>Concurs de poezie "Cuvinte jucăuşe" organizat de  Palatul Copiilor din Arad în parteneriat cu Asociaţia Generală a învăţătorilor din Serbia, Ucraina şi Albania - premiul I</t>
  </si>
  <si>
    <t>Concurs de desene în cadrul Proiectului republican "Bunicii grijulii", premiul mare</t>
  </si>
  <si>
    <t>Matematica distractivă</t>
  </si>
  <si>
    <t>III</t>
  </si>
  <si>
    <t>Tainele comunicării</t>
  </si>
  <si>
    <t>Cerc dramatic</t>
  </si>
  <si>
    <t>I-II</t>
  </si>
  <si>
    <t>Mâini dibace</t>
  </si>
  <si>
    <t>Cerc de dans</t>
  </si>
  <si>
    <t>III-IV</t>
  </si>
  <si>
    <t>Informatica</t>
  </si>
  <si>
    <t>Educaţie interculturală</t>
  </si>
  <si>
    <t>Învăţăm a gândi şi a acţiona strategic</t>
  </si>
  <si>
    <t>Educaţie pentru drepturile omului</t>
  </si>
  <si>
    <t>Educaţie ecologică</t>
  </si>
  <si>
    <t>Artizanat</t>
  </si>
  <si>
    <t>VII-VIII</t>
  </si>
  <si>
    <t>Baschet/bol</t>
  </si>
  <si>
    <t>Relaţii armonioase în familie</t>
  </si>
  <si>
    <t>Istoria şi cultura locală</t>
  </si>
  <si>
    <t>XI-XII</t>
  </si>
  <si>
    <t>Integrare europeană pentru tine</t>
  </si>
  <si>
    <t>X-XI</t>
  </si>
  <si>
    <t>Istoria matematicii</t>
  </si>
  <si>
    <t>Istorie trăită, istorie povestită</t>
  </si>
  <si>
    <t xml:space="preserve">    În clasa a IX-a toate obiectele de studii au fost predate de pedagogi cu grad didactic unu şi doi. Se observă o scădere uşoară a rezultatelor faţă de anul de studii precedent</t>
  </si>
  <si>
    <t>Operator şef -gaze</t>
  </si>
  <si>
    <t>Operator gaze</t>
  </si>
  <si>
    <t>Comparând datele menționate în tabel,  se obserbă o creştere uşoară a procentului frecvenţei la treapta primară, în acelaşi timp a scăzut cu mult numărul absenţelor nemotivate. Însă scade procentul frecvenţei la treapta gimnazială şi liceală. Cauzele  absenţelor: motiv de boală; lucrul pe câmp-mai ales toamna; absenţe nemotivate -neprezentarea certificatului medical, deşi  elevii în cauză în zilele care au absentat,  motivau că    nu s-au simţit bine.</t>
  </si>
  <si>
    <t>Cheltuieli de personal</t>
  </si>
  <si>
    <t>Bunuri şi servicii</t>
  </si>
  <si>
    <t>Reparaţii capitale</t>
  </si>
  <si>
    <t>Procurarea utilagelor</t>
  </si>
  <si>
    <t>Procurarea produselor alimentare</t>
  </si>
  <si>
    <t>Cheltuieli şi active nefinanciare</t>
  </si>
  <si>
    <t>Prestări sociale</t>
  </si>
  <si>
    <t>100800, 00</t>
  </si>
  <si>
    <t>Transportarea elevilor(materiale circulante)</t>
  </si>
  <si>
    <t>Materiale de uz gopodăresc</t>
  </si>
  <si>
    <t>Materiale de construcţie</t>
  </si>
  <si>
    <t>Procurarea altor materiale</t>
  </si>
  <si>
    <t>Beneficiari: elevi, cadre didactice, personalul nondidactic</t>
  </si>
  <si>
    <t>Angajaţii instituţiei</t>
  </si>
  <si>
    <t>Elevii, angajaţii  instituţiei</t>
  </si>
  <si>
    <t xml:space="preserve">Elevii </t>
  </si>
  <si>
    <t>Elevii claselor primare</t>
  </si>
  <si>
    <r>
      <t xml:space="preserve"> </t>
    </r>
    <r>
      <rPr>
        <sz val="11"/>
        <color theme="6" tint="-0.499984740745262"/>
        <rFont val="Times New Roman"/>
        <family val="1"/>
        <charset val="238"/>
      </rPr>
      <t xml:space="preserve">Efectivul de elevi în învăţământul primar în comparaţie cu anul de studii 2015-2016 este în scădere, iar faţă de anul de anul de studii 2016-2017 este constant. Procentul şcolarizării este de </t>
    </r>
    <r>
      <rPr>
        <b/>
        <sz val="11"/>
        <color theme="6" tint="-0.499984740745262"/>
        <rFont val="Times New Roman"/>
        <family val="1"/>
        <charset val="238"/>
      </rPr>
      <t>100%.</t>
    </r>
  </si>
  <si>
    <r>
      <t xml:space="preserve">    </t>
    </r>
    <r>
      <rPr>
        <sz val="11"/>
        <color theme="6" tint="-0.499984740745262"/>
        <rFont val="Times New Roman"/>
        <family val="1"/>
        <charset val="238"/>
      </rPr>
      <t xml:space="preserve"> A abandonat şcoala o elevă, care a rămas repetentă doi ani la rând tot din cauza abandonului. Cauza abandonului concubinaj, refuz categoric al elevei de a frecventa şcoala, indifirenţa părinţilor.</t>
    </r>
  </si>
  <si>
    <r>
      <t xml:space="preserve">       </t>
    </r>
    <r>
      <rPr>
        <sz val="11"/>
        <color theme="6" tint="-0.499984740745262"/>
        <rFont val="Times New Roman"/>
        <family val="1"/>
        <charset val="238"/>
      </rPr>
      <t>Copii neşcolarizaţi nu sunt.</t>
    </r>
  </si>
  <si>
    <r>
      <t xml:space="preserve">     </t>
    </r>
    <r>
      <rPr>
        <sz val="11"/>
        <color theme="6" tint="-0.499984740745262"/>
        <rFont val="Times New Roman"/>
        <family val="1"/>
        <charset val="238"/>
      </rPr>
      <t>În ciclul primar numărul mediu de elevi în clasă este</t>
    </r>
    <r>
      <rPr>
        <b/>
        <sz val="11"/>
        <color theme="6" tint="-0.499984740745262"/>
        <rFont val="Times New Roman"/>
        <family val="1"/>
        <charset val="238"/>
      </rPr>
      <t xml:space="preserve"> 17</t>
    </r>
    <r>
      <rPr>
        <sz val="11"/>
        <color theme="6" tint="-0.499984740745262"/>
        <rFont val="Times New Roman"/>
        <family val="1"/>
        <charset val="238"/>
      </rPr>
      <t>, în ciclul gimnazial-</t>
    </r>
    <r>
      <rPr>
        <b/>
        <sz val="11"/>
        <color theme="6" tint="-0.499984740745262"/>
        <rFont val="Times New Roman"/>
        <family val="1"/>
        <charset val="238"/>
      </rPr>
      <t>22,</t>
    </r>
    <r>
      <rPr>
        <sz val="11"/>
        <color theme="6" tint="-0.499984740745262"/>
        <rFont val="Times New Roman"/>
        <family val="1"/>
        <charset val="238"/>
      </rPr>
      <t xml:space="preserve"> în ciclul liceal-</t>
    </r>
    <r>
      <rPr>
        <b/>
        <sz val="11"/>
        <color theme="6" tint="-0.499984740745262"/>
        <rFont val="Times New Roman"/>
        <family val="1"/>
        <charset val="238"/>
      </rPr>
      <t>15.</t>
    </r>
    <r>
      <rPr>
        <sz val="11"/>
        <color theme="6" tint="-0.499984740745262"/>
        <rFont val="Times New Roman"/>
        <family val="1"/>
        <charset val="238"/>
      </rPr>
      <t xml:space="preserve">    În mijlociu pe instituție-  </t>
    </r>
    <r>
      <rPr>
        <b/>
        <sz val="11"/>
        <color theme="6" tint="-0.499984740745262"/>
        <rFont val="Times New Roman"/>
        <family val="1"/>
        <charset val="238"/>
      </rPr>
      <t xml:space="preserve"> 18,83  </t>
    </r>
    <r>
      <rPr>
        <sz val="11"/>
        <color theme="6" tint="-0.499984740745262"/>
        <rFont val="Times New Roman"/>
        <family val="1"/>
        <charset val="238"/>
      </rPr>
      <t xml:space="preserve">                              </t>
    </r>
  </si>
  <si>
    <r>
      <t xml:space="preserve">   </t>
    </r>
    <r>
      <rPr>
        <sz val="11"/>
        <color theme="6" tint="-0.499984740745262"/>
        <rFont val="Times New Roman"/>
        <family val="1"/>
        <charset val="238"/>
      </rPr>
      <t xml:space="preserve">Din sursele bugetare au fost alimentaţi elevii claselor primare la prânz. La decizia părinţilor consiliul părintesc a organizat  alimentarea elevilor claselor primare </t>
    </r>
    <r>
      <rPr>
        <b/>
        <sz val="11"/>
        <color theme="6" tint="-0.499984740745262"/>
        <rFont val="Times New Roman"/>
        <family val="1"/>
        <charset val="238"/>
      </rPr>
      <t>(67</t>
    </r>
    <r>
      <rPr>
        <sz val="11"/>
        <color theme="6" tint="-0.499984740745262"/>
        <rFont val="Times New Roman"/>
        <family val="1"/>
        <charset val="238"/>
      </rPr>
      <t xml:space="preserve"> elevi) şi alimentarea a</t>
    </r>
    <r>
      <rPr>
        <b/>
        <sz val="11"/>
        <color theme="6" tint="-0.499984740745262"/>
        <rFont val="Times New Roman"/>
        <family val="1"/>
        <charset val="238"/>
      </rPr>
      <t xml:space="preserve"> 85</t>
    </r>
    <r>
      <rPr>
        <sz val="11"/>
        <color theme="6" tint="-0.499984740745262"/>
        <rFont val="Times New Roman"/>
        <family val="1"/>
        <charset val="238"/>
      </rPr>
      <t xml:space="preserve"> elevi din clasele gimnaziale şi  liceale</t>
    </r>
  </si>
  <si>
    <t>Bugetul de stat-transferuri categoriale</t>
  </si>
  <si>
    <t xml:space="preserve">5.1.7, </t>
  </si>
  <si>
    <t xml:space="preserve">*Consiliul părinţilor, consiliul elevilor participă la elaborarea proiectului de dezvoltare, a planului de activitate ale şcolii;                                                                                                                                                                                *cadrele didactice colaborează cu părinţii elevilor, sau după caz cu tutorii acestora, cu autoritatea publică locală în activităţile de prevenire şi combatere a violenţei în şcoală;                                                                                                                                                                                                 *cadrele didactice încurajează participarea elevilor la soluţionarea problemelor la nivel de clasă şi la nivel de şcoală, la formularea obiectivelor lecţiilor, implică sistematic elevii în evaluarea propriului progres şcolar;                                                                                                                                                                                        *cadrele didactice realizează sistematic activităţi de pedagogizare a părinţilor, privind educaţia copiilor lor;                                            *cadrele didactice promovează respectul valorilor naţionale şi ale minorităţilor etnice, religioase sau de altă natură;                                                                                                                                                                                         *cadrelele didactice tratează copiii în mod echitabil, adaptând cerinţele la posibilităţile şi nevoile individuale; 
</t>
  </si>
  <si>
    <t xml:space="preserve">*Colaborarea cu administraţa publică locală pentru asigurarea securităţii şi siguranţei elevilor;                                                 *Colaborarea cu părinţii elevilor, sau după caz cu tutorii acestora, cu serviciile publice de sănătateşi cu celelalte instituţii cu atribuţii legale în acest sens, în promovarea valorii sănătăţii fizice şi mentale, stilului sănătos de viaţă în şcoală şi în comunitate;                                                                                                                                                              *Asigurarea accesului permanent al elevulorla sevicii medicale printr-un cabinet propriu;                                                                                    *  Delimitarea responsabilităţilor cadrelor didactice, a tuturor angajaţilor (existenţa comisiilor active la nivelul liceului pe diverse probleme); 
* Monitorizarea şi valorificarea rezultatelor elevilor la evaluările interne şi externe; 
* Urmărirea asigurării calităţii educaţiei, a modului în care se realizează atribuţiile manageriale la nivelul comisiilor metodice şi a fiecărui cadru didactic în parte: controlul parcurgerii ritmice a materiei; analiza obiectivă a nivelului de pregătire a elevilor, cu măsuri concrete de ameliorare a situaţiilor necorespunzătoare; 
* Premierea elevilor la finele anului calendaristic şi şcolar pentru performanţe academice şi extraşcolare; 
* Sprijinirea ini ţiativelor cadrelor didactice şi aplanarea eventualelor conflicte de interes între ace ştia; 
* Existenţa unui număr mic de conflicte şi soluţionarea lor rapidă; 
</t>
  </si>
  <si>
    <t xml:space="preserve">Instituţia: - asigură fiecărui elev un loc de lucru în bancă/ la masă;                                                                                                                               -asigură echipamente, utilage dispozitive pentru cabinetele de fizică, biologie, geografie, educaţie tehnologică;                             -dispune de spaţii pentru pregătirea şi servirea hranei; dispune de blocuri sanitare;                                                                              -dispune de mijloace antiincendiare şi eşire de rezervă;                                                                                                                                                       -dispune de personal  format pentru aplicarea procedurii de organizare instituţională şi de intervenţie a lucrătorilor instituţiei de învăţământ în cazurile de abuz, neglijare, exploatare, trafic al copilului;                                                          -dispune de  mijloace de comunicare prin intermediul cărora elevii îşi pot exprima opinia cu privire la toate aspectele de interes;                                                                                                                                                                                - există consiliul elevilor ales în mod democratic, care participă la la luarea deciziilor cu privire la  problemele de interes pentru elevi;                                                                                                                                                    - există consiliul părinţilor,  care participă la luarea deciziilor;                                                                                                               - are o bază de date a tuturor copiilor de vârstă şcolară din comunitate, inclusiv a celor cu CES şi privind evoluţiile demografice şi perspectivele de şcolarizare pentru următorii 5 ani;                                                                                                                   -dispune de evidenţe clare despre elevii înmatriculaţi, inclusiv privind mediul familial şi condiţiile de viaţă;                                  -desfăşoară diverse activităţi pentru a asigura înmatricularea şi participarea  tuturor elevilor din  comunitate la procesul de educaţie;                                                                                                                                                                  - monitorizează înregistrarea şi evidenţa datelor privind progresul şi dezvoltarea fiecărui elev. 
</t>
  </si>
  <si>
    <t xml:space="preserve"> * Insuficienţa suporturilor metodice în activitatea pedagogilor la unele obiecte de studiu, a dirigintelui;                                                                                                              * Lipsa unei săli de festivităţi;                                                                                                                                                                                                                          •Lipsa sălii sportive tip; Condiţii încă neadecvate  pentru realizarea unei educaţii de calitate;
• Disfuncţii seci, birocratice,  care încă mai predomină;
• Lipsa mijloace financiare insuficiente pentru renovarea, dotarea instituției;
• Şcoala, prin programele de educaţie extraşcolară, nu reuşeşte să contracareze efectele negative  din zona informală, exterioară şcolii;
• Nu se folosesc la parametrii maximi computerele din dotare;
</t>
  </si>
  <si>
    <r>
      <rPr>
        <sz val="11"/>
        <color theme="6" tint="-0.499984740745262"/>
        <rFont val="Times New Roman"/>
        <family val="1"/>
        <charset val="238"/>
      </rPr>
      <t xml:space="preserve"> * Nevalorificarea la maximum a potenţialului intelectual al elevilor dotaţi şi lucrul cu aceştia; 
 * Fluctuaţia sporită a elevilor peste hotarele ţării; 
* Nevalorificarea la maximum a resurselor umane şi materiale; 
*  Lipsa motivării interioare a unor cadre didactice; 
* Număr mare de elevi rămaşi fără supravegherea părinţilor; 
* Lipsa interesului din partea unor elevi pentru dezvoltarea personală; 
* Competenţe personale de relaţionare scăzute la elevii cu probleme comportamentale; 
* Insuficienţa suporturilor metodice în activitatea dirigintelui; 
  *   Angajarea insuficientă a părinţilor în activităţile şcolii, atât la nivel de gestionare cât şi de realizare a activităţilor educaţionale;
• Insuficienta adecvare a demersurilor curriculare la particularităţile elevilor  ;
• Insuficienta manifestare a creativităţii și originalității cadrelor didactice în vederea creşterii motivaţiei învăţării;                                                                                                                            *Reticenţa unor cadre didactice faţă de nou şi schimbare;
                                                                                                               </t>
    </r>
    <r>
      <rPr>
        <b/>
        <sz val="11"/>
        <color theme="6" tint="-0.499984740745262"/>
        <rFont val="Times New Roman"/>
        <family val="1"/>
      </rPr>
      <t xml:space="preserve">                                                                                                                                                                        </t>
    </r>
  </si>
  <si>
    <t>*Consiliul de administraţie nu totdeauna este receptiv la acţiunile administraţiei instituţiei;                                                                                                                                   *Atitudine neglijentă în activitate uneori a unor angajaţi;                                                                                                                                                                                                                                                                                   *Nu totdeauna orarurul lecţiilor este echilibrat, flexsibil (motivul-angajaţi prin cumul);                                                                                                                                                            * Nu se reuşeşte repartizarea uniformă  a testelor, nu mai mult de unul pe zi;                                                                                                                                                                              *Nu se reuşeşte la 100%colaborarea cu părinţii elevilor prin agenda elevului;                                                                                                                                                                                                                                          * Evaluarea subiectivă şi formală în unele cazuri a cadrelor didactice;
* Insuficienta colaborare a părinţilor cu şcoala;
•*Neimplicarea tuturor cadrelor didactice ,  a elevilor  şi părinţilor în actul decizional şi educaţional</t>
  </si>
  <si>
    <r>
      <t>•</t>
    </r>
    <r>
      <rPr>
        <sz val="11"/>
        <color theme="6" tint="-0.499984740745262"/>
        <rFont val="Times New Roman"/>
        <family val="1"/>
        <charset val="238"/>
      </rPr>
      <t xml:space="preserve"> Caracterul de prioritate naţională a învăţământului;
• Realizarea reformelor structurale în instituţia de învăţământ;
• Creşterea gradului de autonomie instituţională a şcolii;
• Identificarea  resurselor financiare extrabugetare pentru dotarea şi utilarea unităţii prin contracte de sponsorizare şi parteneriate specifice;
• Accesul cadrelor didactice, al elevilor si al părinţilor la programele de implementare a tehnologiilor de comunicare şi informare în mediul şcolar şi comunitar;
• Crearea condiţiilor pentru integrarea copiilor cu dizabilităţi în învăţământul de masă</t>
    </r>
  </si>
  <si>
    <t>• Realizarea activităţilor specifice menite să creeze un mediu educaţional activ, în care copiii să se simtă în siguranţă fizică şi psihică;                                                                                                                                                       *Implicarea tuturor cadrelor didactice ,  a elevilor  şi părinţilor în actul decizional şi educaţional;                                                              * Formarea continuă a echipei manageriale în scopul eficientizării comunicării la nivelul organizaţiei, astfel încît rezultatele în urma aplicării srategiei de dezvoltare instituţională să fie cele aşteptate.</t>
  </si>
  <si>
    <t xml:space="preserve">• Posibilitatea implicării în programe de cooperare naţională şi internaţională;
• Lărgirea ofertei de formare continuă a personalului didactic în management educaţional;
• Existenţa posibilităţilor de informare şi de formare;                                                                                                                                                       Accentuarea rolului parteneriatelor în dezvoltarea instituţiei  şcolare;                                                                                          • Schimbarea  atitudinii tuturor persoanelor implicate în organizarea şi desfăşurarea examenelor faţă de  procesul de evaluare finală;                                                                                                                                                                                        * Colaborarea cu  DÎTS Briceni contribuie la eficientizarea procesului instructiv; 
- Receptivitatea manifestată de către Consiliul raional Briceni la toate  problemele instituţiei
</t>
  </si>
  <si>
    <t xml:space="preserve">
• Pregătirea metodică iniţială insuficientă a absolvenţilor instituțiilor  superioare de învățământ care optează pentru cariera didactică;
• Neîncrederea unor elevi şi părinţi în beneficiile educaţiei.
- Planul de învăţămînt şi programele şcolare încă încărcate la anumite discipline centrează actul educativ pe aspectul informativ, teoretic în defavoarea celui formativ;
- Suprasolicitarea elevilor datorită numărului mare de ore; 
- Aportul mass-mediei la creşterea violenţei fizice şi verbale în rîndul tinerilor;
- Scăderea motivaţiei elevilor pentru studiu, ca urmare a perturbărilor apărute în sistemul de valori ale societăţii;
-</t>
  </si>
  <si>
    <t xml:space="preserve"> *Insuficienţa resurselor financiare pentru realizarea unor proiecte;
• Micşorarea efectivelor de elevi;
• Resurse limitate în buget pentru satisfacerea  cerinţelor şcolii;                                                                                                                                                                        *Ieşirea din sistemul de învăţămînt a unor cadre didactice tinere şi foarte bine pregătite profesional;
</t>
  </si>
  <si>
    <t>*Capacitatea de adaptare la dinamica accelerată a sistemului educaţional şi legislativ, impuse de reforma învăţămîntului</t>
  </si>
  <si>
    <t>Şcoala Gimnazială "Mihai Eminescu", Vaslui, România</t>
  </si>
  <si>
    <t>Centrul medicului de familie</t>
  </si>
  <si>
    <t>Proiect educaţional sănătate</t>
  </si>
  <si>
    <t>Propagarea modului de viaţă sănătos, ocrotirea  şi corectarea sănătăţii, profilaxia, consumului de alcool, troguri, a fumatului. Formarea deprinderilor de comunicare fără conflict</t>
  </si>
  <si>
    <t>Consiliul părintesc</t>
  </si>
  <si>
    <t>Asigurarea intervenţiilor complexe pentru combaterea cayurilor de abu</t>
  </si>
  <si>
    <r>
      <t>P</t>
    </r>
    <r>
      <rPr>
        <sz val="11"/>
        <color theme="6" tint="-0.499984740745262"/>
        <rFont val="Times New Roman"/>
        <family val="1"/>
        <charset val="238"/>
      </rPr>
      <t>e parcursul anului a scris cerere de eliberare din funcţie doi pedagogi de limbi străine, care trebuiau să se reîntoarcă din concediu pentru îngrijirea copilului până la vârsta de 6 ani.</t>
    </r>
  </si>
  <si>
    <r>
      <t xml:space="preserve"> </t>
    </r>
    <r>
      <rPr>
        <sz val="11"/>
        <color theme="6" tint="-0.499984740745262"/>
        <rFont val="Times New Roman"/>
        <family val="1"/>
        <charset val="238"/>
      </rPr>
      <t xml:space="preserve"> Ponderea personalului calificat (angajaţi de bază şi prin cumul) şi cu grad didactic urmează o tendinţă ascendentă: ţinând cont de faptul că pe parcursul ultimilor </t>
    </r>
    <r>
      <rPr>
        <b/>
        <sz val="11"/>
        <color theme="6" tint="-0.499984740745262"/>
        <rFont val="Times New Roman"/>
        <family val="1"/>
        <charset val="238"/>
      </rPr>
      <t xml:space="preserve">3 </t>
    </r>
    <r>
      <rPr>
        <sz val="11"/>
        <color theme="6" tint="-0.499984740745262"/>
        <rFont val="Times New Roman"/>
        <family val="1"/>
        <charset val="238"/>
      </rPr>
      <t>ani nu s-au întors din concediu pentru îngrijirea copilului până la vârsta de</t>
    </r>
    <r>
      <rPr>
        <b/>
        <sz val="11"/>
        <color theme="6" tint="-0.499984740745262"/>
        <rFont val="Times New Roman"/>
        <family val="1"/>
        <charset val="238"/>
      </rPr>
      <t xml:space="preserve"> 6 </t>
    </r>
    <r>
      <rPr>
        <sz val="11"/>
        <color theme="6" tint="-0.499984740745262"/>
        <rFont val="Times New Roman"/>
        <family val="1"/>
        <charset val="238"/>
      </rPr>
      <t>ani(s-au eliberat din funcţie) în anul de studii 2016-2017 au fost supuse atestării pentru  conferirea gradului didactic doi</t>
    </r>
    <r>
      <rPr>
        <b/>
        <sz val="11"/>
        <color theme="6" tint="-0.499984740745262"/>
        <rFont val="Times New Roman"/>
        <family val="1"/>
        <charset val="238"/>
      </rPr>
      <t xml:space="preserve"> 2 </t>
    </r>
    <r>
      <rPr>
        <sz val="11"/>
        <color theme="6" tint="-0.499984740745262"/>
        <rFont val="Times New Roman"/>
        <family val="1"/>
        <charset val="238"/>
      </rPr>
      <t>pedagogi, în anul de studii curent au fost supuşi atestării pentru conferirea gradului didactic doi</t>
    </r>
    <r>
      <rPr>
        <b/>
        <sz val="11"/>
        <color theme="6" tint="-0.499984740745262"/>
        <rFont val="Times New Roman"/>
        <family val="1"/>
        <charset val="238"/>
      </rPr>
      <t xml:space="preserve"> 4 </t>
    </r>
    <r>
      <rPr>
        <sz val="11"/>
        <color theme="6" tint="-0.499984740745262"/>
        <rFont val="Times New Roman"/>
        <family val="1"/>
        <charset val="238"/>
      </rPr>
      <t xml:space="preserve">cadre didactice. Dacă în anul de studii 2015-2016 procentul cadrelor didactice cu grad didactic constituia </t>
    </r>
    <r>
      <rPr>
        <b/>
        <sz val="11"/>
        <color theme="6" tint="-0.499984740745262"/>
        <rFont val="Times New Roman"/>
        <family val="1"/>
        <charset val="238"/>
      </rPr>
      <t>79 %</t>
    </r>
    <r>
      <rPr>
        <sz val="11"/>
        <color theme="6" tint="-0.499984740745262"/>
        <rFont val="Times New Roman"/>
        <family val="1"/>
        <charset val="238"/>
      </rPr>
      <t xml:space="preserve">, apoi în anul curent de studii constituie </t>
    </r>
    <r>
      <rPr>
        <b/>
        <sz val="11"/>
        <color theme="6" tint="-0.499984740745262"/>
        <rFont val="Times New Roman"/>
        <family val="1"/>
        <charset val="238"/>
      </rPr>
      <t>88%.</t>
    </r>
  </si>
  <si>
    <t>Efectivul de elevi în învăţământul gimnazial în comparaţie cu anul de studii 2015-2016 este în scădere, iar faţă de anul de anul de studii 2016-2017 este în creştere. Procentul şcolarizării este de 100%.</t>
  </si>
  <si>
    <t>Efectivul de elevi în învăţământul liceal în comparaţie cu anii de studii 2015-2016, 2016-2017 este în creştere. Însă aici se observă că o parte din liceeni pe pacusul anului de studii pleacă. O bună parte din ei pleacă cu părinţii peste hotare. (Rusia, Franţa)</t>
  </si>
  <si>
    <t xml:space="preserve"> S-a efectuat termoizolarea pereţilor la blocul de studii nr.1</t>
  </si>
  <si>
    <t xml:space="preserve">Identificarea motivelor absenteismului şcolar. Scăderea numărului elevilor ce absentează nemotivat. </t>
  </si>
  <si>
    <t>Inspectoratul de poliție Briceni, Părinții, APL</t>
  </si>
  <si>
    <t>Combaterea violenței în școală și prevenirea delicvenței juvenile.</t>
  </si>
  <si>
    <t>Au scăzut evident manifestările de violență în rîndurile elevilor</t>
  </si>
  <si>
    <t>DÎTS Briceni</t>
  </si>
  <si>
    <t>Participarea la activitătile  înscrise în Planul de activitate a DÎTS Briceni pentru anul şcolar 2017-2018</t>
  </si>
  <si>
    <t>Creșterea nivelului profesionalismului cadrelor didactice. Creșterea nivelului calității procesului educațional in instituție.</t>
  </si>
  <si>
    <t xml:space="preserve">Parteniriat social cu familia </t>
  </si>
  <si>
    <t>Activități practice de studierere și analiză a diferitor situații în procesul de educație a copilului la școală și în famile</t>
  </si>
  <si>
    <t>Formarea culturii pedagogice a părinților</t>
  </si>
  <si>
    <t>Sindicatele</t>
  </si>
  <si>
    <t>Colaborarea cu sindicatele în vederea respectării legislatiei muncii</t>
  </si>
  <si>
    <t>Îmbunătățirea condițiilor de muncă a angajaților</t>
  </si>
  <si>
    <t>Asociația generală a învățătorilor din România, Filiala din Republica Moldova</t>
  </si>
  <si>
    <t>Proiect de parteneriat educațional la nivel național Prieteni la distanță</t>
  </si>
  <si>
    <t>Participare activă și implicare în activități de voluntariat</t>
  </si>
  <si>
    <r>
      <rPr>
        <sz val="11"/>
        <color theme="6" tint="-0.499984740745262"/>
        <rFont val="Times New Roman"/>
        <family val="1"/>
        <charset val="238"/>
      </rPr>
      <t>Obiective generale:
1. Eficientizarea procesului educaţional prin punerea în aplicare a educaţiei centrate pe copil şi principiului asigurării relevanţei pentru creşterea şi dezvoltarea personală, socială şi profesională;
2. Sporirea accesului la educaţia de calitate pentru toţi copii de vârstă  şcolară;
3. Promovarea educaţiei incluzive pentru antrenarea tuturor copiilor cu cerinţe educative speciale în activităţi  cu caracter instructiv- educativ;
4. Modernizarea sistemului de evaluare a calităţii în procesul educațional;
                                                                  realizate prin:
*  educaţia centrată pe copil şi principiului asigurării relevanţei prin creşterea şi dezvoltarea personală, socială şi profesională;                                                                                                                                                                                                                       * participarea echipei manageriale, a şefilor comisiilor metodice  la cursuri de management educaţional;
 *Dobândirea abilităţilor de utilizare eficientă a calculatorului de către toate cadrele didactice; 
 *Participarea tuturor cadrelor didactice la activităţi de formare privind noile   tehnologii  didactice;  
  *Diversificarea modalităţilor şi instrumentelor de evaluare a elevilor
 *Antrenarea în continuare şi participarea elevilor la activităţile extraşcolare care să vizeze formarea acestora ca un viitor apartenent al Uniunii Europene;  
*Pedagogizarea părinţilor în vederea îmbunătăţirii relaţiilor elev-părinte şi elev-profesor 
 *Identificarea şi stabilirea în cadrul şedinţelor cu părinţii a adevăratelor probleme cu care ei se confruntă în educarea propriului copil; 
*Realizarea parteneriatelor  cu poliţia, APL, comunitatea, Biserica locală, CMF
    *schimbarea sistemului de încălzire;</t>
    </r>
    <r>
      <rPr>
        <b/>
        <sz val="11"/>
        <color theme="6" tint="-0.499984740745262"/>
        <rFont val="Times New Roman"/>
        <family val="1"/>
      </rPr>
      <t xml:space="preserve">
</t>
    </r>
  </si>
  <si>
    <r>
      <t xml:space="preserve">     </t>
    </r>
    <r>
      <rPr>
        <sz val="11"/>
        <color theme="6" tint="-0.499984740745262"/>
        <rFont val="Times New Roman"/>
        <family val="1"/>
        <charset val="238"/>
      </rPr>
      <t xml:space="preserve">OBIECTIVE STRATEGICE: 
1.Asigurarea de şanse egale la educaţie de calitate pentru toţi elevii liceului  prin: 
Reducerea absenteismului şi a abandonului şcolar cu 5% în perioada 2018 – 2019; 
Dezvoltarea competenţelor integratoare, care îi vor permite absolventului să se dezvolte şi autorealizeze pe parcursul vieţii; 
Promovarea şi implementarea unui proces educaţional eficient, care asigură formarea competenţelor necesare şi incluziunea şcolară a tuturor elevilor; 
 Abilitarea cadrelor didactice pentru realizarea unui demers didactic explicit, în baza cerinţelor pedagogiei şi psihologiei moderne şi în contextul standardelor de calitate; 
 Consolidarea şi dezvoltarea condiţiilor necesare pentru obţinerea performanţelor şi diminuării eşecului şcolar; 
 Asigurarea condiţiilor de integrare a copiilor cu CES. 
2. Consolidarea capacităţii instituţionale şi promovarea unui management educaţional performant prin:
 Îmbunătăţirea colaborării cu reprezentanţii comunităţii locale şi din satul Bulboaca prin proiecte de parteneriate; 
 Gestionarea eficientă a mijloacelor alocate pentru asigurarea durabilităţii bazei didactico–materiale; 
 Crearea condiţiilor optime pentru angajaţi în scopul sporirii randamentului şcolar.
3. Îmbunătăţirea calităţii educaţiei prin:
 Îmbunătăţirea rezultatelor elevilor la examenele naţionale cu 15%, la concursuri şi olimpiade cu 10%; 
 Dezvoltarea competenţelor de evaluare a rezultatelor şcolare la 25% din cadrele didactice, cu focalizare pe competenţe, în scopul orientării şi optimizării procesului de învăţare; 
 Eficientizarea şi flexibilizarea activităţilor de formare continuă a personalului didactic şi managerial prin oferirea serviciilor în conformitate cu cererea şi necesarul de noi competenţe; 
 Stabilirea unui mecanism de apreciere şi promovare a cadrului didactic cu performanţe în activitate; 
 Creşterea interesului elevilor pentru educaţie, prin implementarea unui program coerent de activităţi formale şi nonformale. 
4. Promovarea unui demers de monitorizare, îndrumare, evaluare eficientă prin:
 Monitorizarea implementării Standardelor de calitate; 
 Valorificarea rezultatelor evaluărilor în vederea lichidării erorilor stabilite şi îmbunătăţirii managementului la nivel de liceu. 
5. Promovarea politicii privind respectarea drepturilor elevilor prin: 
Democratizarea procesului instructiv-educativ prin eficientizarea relaţiilor de parteneriat în instituţie; 
Crearea mecanismelor de implicare a comunităţii şi familiior elevilor liceului în realizarea proiectelor educaţionale, participării în luarea actelor decizionale; 
Asigurarea unui mecanism de prevenire şi combatere a violenţei, de fortificare a sănătăţii elevilor. 
</t>
    </r>
    <r>
      <rPr>
        <b/>
        <sz val="11"/>
        <color theme="6" tint="-0.499984740745262"/>
        <rFont val="Times New Roman"/>
        <family val="1"/>
      </rPr>
      <t xml:space="preserve">
</t>
    </r>
  </si>
  <si>
    <t>Comparativ cu anul de studii 2015-2016, 2016-2017, a crescut nivelul de realizare a indicatorilor la dimensiunile Sănătate, siguranță, protecție și Eficiență educațională</t>
  </si>
  <si>
    <t>z</t>
  </si>
  <si>
    <r>
      <t xml:space="preserve">  </t>
    </r>
    <r>
      <rPr>
        <sz val="11"/>
        <color theme="6" tint="-0.499984740745262"/>
        <rFont val="Times New Roman"/>
        <family val="1"/>
        <charset val="238"/>
      </rPr>
      <t>De menţionat căci comparativ cu anul de studii 2016-2017 a crescut cu mult numărul elevilor la care ambii părinţi sunt plecaţi peste hotare (de la 8 la 22). Numărul copiilor la care un părinte este plecat peste hotare a scăzut de la 31 la  15. Este mare numârul de copii ce se educă în familii social-vulnerabile. În scopul diminuării numărului elevilor în situaţii de risc s-au  întreprins următoarele acţiuni:                                                                                                                                                a) convorbiri individuale ale psihologului şcolar, diriginţilor, administraţiei cu elevii din grupurile de risc;                                                                                                                                                                            b) discuţii cu părinţii pntru a oforma tutela oficială asupra copiilor, în caz  dacă pleacă peste hotare;                                                                                                                                                                                                                c) atragerea elevilor din grupurile de risc pentru a participa la diferite activităţi în afara orelor, înscrierea acestora în diferite cercuri de activitate extraşcolară, în diferite secţii sportive.</t>
    </r>
  </si>
  <si>
    <r>
      <t xml:space="preserve">  </t>
    </r>
    <r>
      <rPr>
        <sz val="11"/>
        <color theme="6" tint="-0.499984740745262"/>
        <rFont val="Times New Roman"/>
        <family val="1"/>
        <charset val="238"/>
      </rPr>
      <t xml:space="preserve">Odată cu trecerea la calcularea mediei cu zecimale până la sutimi fără rotungire, în clasele gimnaziale şi liceale nu mai sunt elevi, care să aibă media generală 10. </t>
    </r>
  </si>
  <si>
    <t>Comparativ cu anul de studii 2016-2017 a crescut numărul participanţilor la etapa raională, în acelaşi timp  şi numărul de premianţi , şi anume numărul de premii I</t>
  </si>
  <si>
    <t>15(p.real)</t>
  </si>
  <si>
    <t>8 (p.umanist)</t>
  </si>
  <si>
    <t>9(p.real)</t>
  </si>
</sst>
</file>

<file path=xl/styles.xml><?xml version="1.0" encoding="utf-8"?>
<styleSheet xmlns="http://schemas.openxmlformats.org/spreadsheetml/2006/main">
  <numFmts count="3">
    <numFmt numFmtId="164" formatCode="0.0"/>
    <numFmt numFmtId="165" formatCode="0.0%"/>
    <numFmt numFmtId="166" formatCode="0.00;[Red]0.00"/>
  </numFmts>
  <fonts count="102">
    <font>
      <sz val="11"/>
      <color theme="1"/>
      <name val="Calibri"/>
      <family val="2"/>
      <charset val="204"/>
      <scheme val="minor"/>
    </font>
    <font>
      <sz val="11"/>
      <color theme="1"/>
      <name val="Calibri"/>
      <family val="2"/>
      <scheme val="minor"/>
    </font>
    <font>
      <sz val="11"/>
      <color theme="1"/>
      <name val="Calibri"/>
      <family val="2"/>
      <charset val="204"/>
      <scheme val="minor"/>
    </font>
    <font>
      <sz val="11"/>
      <color theme="0"/>
      <name val="Calibri"/>
      <family val="2"/>
      <charset val="204"/>
      <scheme val="minor"/>
    </font>
    <font>
      <b/>
      <sz val="11"/>
      <color theme="1"/>
      <name val="Times New Roman"/>
      <family val="1"/>
      <charset val="204"/>
    </font>
    <font>
      <i/>
      <sz val="11"/>
      <color theme="1"/>
      <name val="Calibri"/>
      <family val="2"/>
      <charset val="204"/>
      <scheme val="minor"/>
    </font>
    <font>
      <b/>
      <i/>
      <sz val="14"/>
      <color theme="1"/>
      <name val="Times New Roman"/>
      <family val="1"/>
      <charset val="204"/>
    </font>
    <font>
      <b/>
      <sz val="14"/>
      <color theme="1"/>
      <name val="Times New Roman"/>
      <family val="1"/>
      <charset val="204"/>
    </font>
    <font>
      <b/>
      <sz val="11"/>
      <color indexed="8"/>
      <name val="Times New Roman"/>
      <family val="1"/>
      <charset val="204"/>
    </font>
    <font>
      <sz val="9"/>
      <color indexed="8"/>
      <name val="Calibri"/>
      <family val="2"/>
    </font>
    <font>
      <b/>
      <sz val="11"/>
      <color rgb="FF00B050"/>
      <name val="Calibri"/>
      <family val="2"/>
      <charset val="204"/>
      <scheme val="minor"/>
    </font>
    <font>
      <b/>
      <i/>
      <sz val="11"/>
      <color theme="1"/>
      <name val="Times New Roman"/>
      <family val="1"/>
      <charset val="204"/>
    </font>
    <font>
      <sz val="11"/>
      <color theme="1"/>
      <name val="Times New Roman"/>
      <family val="1"/>
      <charset val="204"/>
    </font>
    <font>
      <b/>
      <i/>
      <sz val="11"/>
      <color theme="1"/>
      <name val="Calibri"/>
      <family val="2"/>
      <charset val="204"/>
      <scheme val="minor"/>
    </font>
    <font>
      <i/>
      <sz val="11"/>
      <color rgb="FF0070C0"/>
      <name val="Calibri"/>
      <family val="2"/>
      <charset val="204"/>
      <scheme val="minor"/>
    </font>
    <font>
      <i/>
      <sz val="11"/>
      <color theme="1"/>
      <name val="Calibri"/>
      <family val="2"/>
      <charset val="204"/>
    </font>
    <font>
      <b/>
      <sz val="11"/>
      <color theme="1"/>
      <name val="Calibri"/>
      <family val="2"/>
      <charset val="204"/>
      <scheme val="minor"/>
    </font>
    <font>
      <b/>
      <sz val="11"/>
      <color theme="7" tint="-0.499984740745262"/>
      <name val="Times New Roman"/>
      <family val="1"/>
      <charset val="204"/>
    </font>
    <font>
      <b/>
      <sz val="11"/>
      <color theme="7" tint="-0.499984740745262"/>
      <name val="Calibri"/>
      <family val="2"/>
      <charset val="204"/>
      <scheme val="minor"/>
    </font>
    <font>
      <sz val="11"/>
      <color theme="7" tint="-0.499984740745262"/>
      <name val="Calibri"/>
      <family val="2"/>
      <charset val="204"/>
      <scheme val="minor"/>
    </font>
    <font>
      <sz val="11"/>
      <color theme="7" tint="-0.499984740745262"/>
      <name val="Times New Roman"/>
      <family val="1"/>
    </font>
    <font>
      <b/>
      <sz val="11"/>
      <color theme="7" tint="-0.499984740745262"/>
      <name val="Times New Roman"/>
      <family val="1"/>
    </font>
    <font>
      <b/>
      <sz val="10"/>
      <color theme="7" tint="-0.499984740745262"/>
      <name val="Times New Roman"/>
      <family val="1"/>
    </font>
    <font>
      <i/>
      <sz val="11"/>
      <color theme="7" tint="-0.499984740745262"/>
      <name val="Calibri"/>
      <family val="2"/>
      <charset val="204"/>
      <scheme val="minor"/>
    </font>
    <font>
      <b/>
      <sz val="10"/>
      <color theme="7" tint="-0.499984740745262"/>
      <name val="Times New Roman"/>
      <family val="1"/>
      <charset val="204"/>
    </font>
    <font>
      <b/>
      <i/>
      <sz val="11"/>
      <color theme="7" tint="-0.499984740745262"/>
      <name val="Times New Roman"/>
      <family val="1"/>
      <charset val="204"/>
    </font>
    <font>
      <b/>
      <sz val="14"/>
      <color theme="7" tint="-0.499984740745262"/>
      <name val="Calibri"/>
      <family val="2"/>
      <charset val="204"/>
      <scheme val="minor"/>
    </font>
    <font>
      <sz val="14"/>
      <color theme="1"/>
      <name val="Calibri"/>
      <family val="2"/>
      <charset val="204"/>
      <scheme val="minor"/>
    </font>
    <font>
      <i/>
      <sz val="14"/>
      <color theme="1"/>
      <name val="Calibri"/>
      <family val="2"/>
      <scheme val="minor"/>
    </font>
    <font>
      <b/>
      <sz val="11"/>
      <color rgb="FF660066"/>
      <name val="Times New Roman"/>
      <family val="1"/>
    </font>
    <font>
      <sz val="11"/>
      <color rgb="FF660066"/>
      <name val="Times New Roman"/>
      <family val="1"/>
    </font>
    <font>
      <b/>
      <i/>
      <sz val="14"/>
      <color rgb="FF660066"/>
      <name val="Times New Roman"/>
      <family val="1"/>
      <charset val="204"/>
    </font>
    <font>
      <b/>
      <sz val="11"/>
      <color rgb="FF660066"/>
      <name val="Times New Roman"/>
      <family val="1"/>
      <charset val="204"/>
    </font>
    <font>
      <sz val="11"/>
      <color rgb="FF660066"/>
      <name val="Calibri"/>
      <family val="2"/>
    </font>
    <font>
      <b/>
      <i/>
      <sz val="12"/>
      <color rgb="FF660066"/>
      <name val="Times New Roman"/>
      <family val="1"/>
      <charset val="204"/>
    </font>
    <font>
      <b/>
      <i/>
      <sz val="12"/>
      <color theme="7" tint="-0.499984740745262"/>
      <name val="Times New Roman"/>
      <family val="1"/>
      <charset val="204"/>
    </font>
    <font>
      <b/>
      <i/>
      <sz val="14"/>
      <color theme="7" tint="-0.499984740745262"/>
      <name val="Times New Roman"/>
      <family val="1"/>
      <charset val="204"/>
    </font>
    <font>
      <sz val="12"/>
      <color theme="1"/>
      <name val="Calibri"/>
      <family val="2"/>
      <charset val="204"/>
      <scheme val="minor"/>
    </font>
    <font>
      <b/>
      <sz val="14"/>
      <color rgb="FF660066"/>
      <name val="Times New Roman"/>
      <family val="1"/>
      <charset val="204"/>
    </font>
    <font>
      <b/>
      <sz val="12"/>
      <color rgb="FF660066"/>
      <name val="Times New Roman"/>
      <family val="1"/>
      <charset val="204"/>
    </font>
    <font>
      <b/>
      <sz val="14"/>
      <color rgb="FFFF0000"/>
      <name val="Calibri"/>
      <family val="2"/>
      <scheme val="minor"/>
    </font>
    <font>
      <b/>
      <i/>
      <sz val="14"/>
      <color rgb="FFFF0000"/>
      <name val="Calibri"/>
      <family val="2"/>
      <scheme val="minor"/>
    </font>
    <font>
      <sz val="11"/>
      <color rgb="FFFF0000"/>
      <name val="Calibri"/>
      <family val="2"/>
      <charset val="204"/>
      <scheme val="minor"/>
    </font>
    <font>
      <sz val="11"/>
      <color theme="0"/>
      <name val="Calibri"/>
      <family val="2"/>
      <scheme val="minor"/>
    </font>
    <font>
      <b/>
      <sz val="28"/>
      <color theme="0"/>
      <name val="Times New Roman"/>
      <family val="1"/>
    </font>
    <font>
      <b/>
      <sz val="16"/>
      <color theme="0"/>
      <name val="Times New Roman"/>
      <family val="1"/>
    </font>
    <font>
      <b/>
      <sz val="20"/>
      <color rgb="FF006600"/>
      <name val="Times New Roman"/>
      <family val="1"/>
    </font>
    <font>
      <b/>
      <sz val="11"/>
      <color theme="6" tint="-0.499984740745262"/>
      <name val="Times New Roman"/>
      <family val="1"/>
      <charset val="204"/>
    </font>
    <font>
      <b/>
      <i/>
      <sz val="14"/>
      <color rgb="FF006600"/>
      <name val="Times New Roman"/>
      <family val="1"/>
      <charset val="204"/>
    </font>
    <font>
      <b/>
      <sz val="11"/>
      <color rgb="FF006600"/>
      <name val="Times New Roman"/>
      <family val="1"/>
      <charset val="204"/>
    </font>
    <font>
      <b/>
      <sz val="11"/>
      <color theme="6" tint="-0.499984740745262"/>
      <name val="Times New Roman"/>
      <family val="1"/>
    </font>
    <font>
      <b/>
      <sz val="10"/>
      <color theme="6" tint="-0.499984740745262"/>
      <name val="Times New Roman"/>
      <family val="1"/>
    </font>
    <font>
      <b/>
      <sz val="11"/>
      <color rgb="FF006600"/>
      <name val="Times New Roman"/>
      <family val="1"/>
    </font>
    <font>
      <b/>
      <sz val="10"/>
      <color rgb="FF006600"/>
      <name val="Times New Roman"/>
      <family val="1"/>
    </font>
    <font>
      <b/>
      <sz val="10"/>
      <color rgb="FF006600"/>
      <name val="Times New Roman"/>
      <family val="1"/>
      <charset val="204"/>
    </font>
    <font>
      <b/>
      <i/>
      <sz val="11"/>
      <color rgb="FF006600"/>
      <name val="Times New Roman"/>
      <family val="1"/>
      <charset val="204"/>
    </font>
    <font>
      <b/>
      <sz val="20"/>
      <color rgb="FF006600"/>
      <name val="Times New Roman"/>
      <family val="1"/>
      <charset val="204"/>
    </font>
    <font>
      <sz val="11"/>
      <color rgb="FF006600"/>
      <name val="Calibri"/>
      <family val="2"/>
      <charset val="204"/>
      <scheme val="minor"/>
    </font>
    <font>
      <b/>
      <i/>
      <sz val="20"/>
      <color rgb="FF006600"/>
      <name val="Times New Roman"/>
      <family val="1"/>
      <charset val="204"/>
    </font>
    <font>
      <b/>
      <i/>
      <sz val="12"/>
      <color rgb="FF006600"/>
      <name val="Times New Roman"/>
      <family val="1"/>
      <charset val="204"/>
    </font>
    <font>
      <sz val="11"/>
      <color rgb="FF006600"/>
      <name val="Times New Roman"/>
      <family val="1"/>
      <charset val="204"/>
    </font>
    <font>
      <b/>
      <sz val="10"/>
      <color theme="6" tint="-0.499984740745262"/>
      <name val="Times New Roman"/>
      <family val="1"/>
      <charset val="204"/>
    </font>
    <font>
      <sz val="11"/>
      <color theme="6" tint="-0.499984740745262"/>
      <name val="Calibri"/>
      <family val="2"/>
      <charset val="204"/>
      <scheme val="minor"/>
    </font>
    <font>
      <b/>
      <sz val="9"/>
      <color rgb="FF006600"/>
      <name val="Times New Roman"/>
      <family val="1"/>
      <charset val="204"/>
    </font>
    <font>
      <sz val="11"/>
      <color theme="6" tint="-0.499984740745262"/>
      <name val="Times New Roman"/>
      <family val="1"/>
    </font>
    <font>
      <b/>
      <sz val="11"/>
      <color theme="6" tint="-0.499984740745262"/>
      <name val="Calibri"/>
      <family val="2"/>
      <scheme val="minor"/>
    </font>
    <font>
      <sz val="11"/>
      <color theme="6" tint="-0.499984740745262"/>
      <name val="Calibri"/>
      <family val="2"/>
      <scheme val="minor"/>
    </font>
    <font>
      <sz val="11"/>
      <color theme="6" tint="-0.499984740745262"/>
      <name val="Times New Roman"/>
      <family val="1"/>
      <charset val="204"/>
    </font>
    <font>
      <i/>
      <sz val="11"/>
      <color theme="6" tint="-0.499984740745262"/>
      <name val="Times New Roman"/>
      <family val="1"/>
    </font>
    <font>
      <b/>
      <sz val="11"/>
      <color theme="6" tint="-0.499984740745262"/>
      <name val="Calibri"/>
      <family val="2"/>
      <charset val="204"/>
      <scheme val="minor"/>
    </font>
    <font>
      <b/>
      <sz val="14"/>
      <color rgb="FF006600"/>
      <name val="Calibri"/>
      <family val="2"/>
      <charset val="204"/>
    </font>
    <font>
      <b/>
      <i/>
      <sz val="14"/>
      <color rgb="FF006600"/>
      <name val="Calibri"/>
      <family val="2"/>
      <charset val="204"/>
    </font>
    <font>
      <i/>
      <sz val="12"/>
      <color rgb="FF006600"/>
      <name val="Calibri"/>
      <family val="2"/>
      <charset val="204"/>
      <scheme val="minor"/>
    </font>
    <font>
      <u/>
      <sz val="11"/>
      <color theme="6" tint="-0.499984740745262"/>
      <name val="Times New Roman"/>
      <family val="1"/>
    </font>
    <font>
      <b/>
      <i/>
      <sz val="11"/>
      <color theme="6" tint="-0.499984740745262"/>
      <name val="Times New Roman"/>
      <family val="1"/>
    </font>
    <font>
      <b/>
      <i/>
      <sz val="11"/>
      <color rgb="FF006600"/>
      <name val="Times New Roman"/>
      <family val="1"/>
    </font>
    <font>
      <b/>
      <sz val="10"/>
      <color rgb="FF006600"/>
      <name val="Calibri"/>
      <family val="2"/>
      <charset val="204"/>
    </font>
    <font>
      <b/>
      <i/>
      <u/>
      <sz val="11"/>
      <color rgb="FF006600"/>
      <name val="Times New Roman"/>
      <family val="1"/>
    </font>
    <font>
      <b/>
      <sz val="14"/>
      <color rgb="FF006600"/>
      <name val="Times New Roman"/>
      <family val="1"/>
    </font>
    <font>
      <b/>
      <sz val="11"/>
      <color rgb="FFFF0000"/>
      <name val="Times New Roman"/>
      <family val="1"/>
      <charset val="204"/>
    </font>
    <font>
      <b/>
      <i/>
      <sz val="11"/>
      <color theme="6" tint="-0.499984740745262"/>
      <name val="Calibri"/>
      <family val="2"/>
      <scheme val="minor"/>
    </font>
    <font>
      <b/>
      <sz val="11"/>
      <color rgb="FF006600"/>
      <name val="Calibri"/>
      <family val="2"/>
      <scheme val="minor"/>
    </font>
    <font>
      <b/>
      <sz val="9"/>
      <color rgb="FFFF0000"/>
      <name val="Times New Roman"/>
      <family val="1"/>
      <charset val="204"/>
    </font>
    <font>
      <sz val="11"/>
      <color rgb="FFFF0000"/>
      <name val="Times New Roman"/>
      <family val="1"/>
      <charset val="204"/>
    </font>
    <font>
      <b/>
      <u/>
      <sz val="11"/>
      <color theme="6" tint="-0.499984740745262"/>
      <name val="Times New Roman"/>
      <family val="1"/>
    </font>
    <font>
      <b/>
      <sz val="9"/>
      <color rgb="FF006600"/>
      <name val="Times New Roman"/>
      <family val="1"/>
    </font>
    <font>
      <sz val="12"/>
      <color rgb="FFFF0000"/>
      <name val="Calibri"/>
      <family val="2"/>
      <charset val="204"/>
      <scheme val="minor"/>
    </font>
    <font>
      <sz val="11"/>
      <color theme="1"/>
      <name val="Times New Roman"/>
      <family val="1"/>
    </font>
    <font>
      <u/>
      <sz val="11"/>
      <color theme="10"/>
      <name val="Calibri"/>
      <family val="2"/>
      <charset val="204"/>
    </font>
    <font>
      <b/>
      <sz val="11"/>
      <color theme="6" tint="-0.499984740745262"/>
      <name val="Times New Roman"/>
      <family val="1"/>
      <charset val="238"/>
    </font>
    <font>
      <sz val="11"/>
      <color indexed="8"/>
      <name val="Times New Roman"/>
      <family val="1"/>
      <charset val="238"/>
    </font>
    <font>
      <sz val="11"/>
      <color indexed="8"/>
      <name val="Times New Roman"/>
      <family val="1"/>
      <charset val="204"/>
    </font>
    <font>
      <b/>
      <sz val="11"/>
      <color indexed="57"/>
      <name val="Times New Roman"/>
      <family val="1"/>
    </font>
    <font>
      <sz val="11"/>
      <color indexed="63"/>
      <name val="Times New Roman"/>
      <family val="1"/>
      <charset val="204"/>
    </font>
    <font>
      <sz val="11"/>
      <color indexed="57"/>
      <name val="Times New Roman"/>
      <family val="1"/>
      <charset val="204"/>
    </font>
    <font>
      <b/>
      <i/>
      <sz val="11"/>
      <color theme="6" tint="-0.499984740745262"/>
      <name val="Times New Roman"/>
      <family val="1"/>
      <charset val="238"/>
    </font>
    <font>
      <b/>
      <sz val="11"/>
      <color theme="6" tint="-0.499984740745262"/>
      <name val="Calibri"/>
      <family val="2"/>
      <charset val="204"/>
    </font>
    <font>
      <sz val="11"/>
      <color theme="6" tint="-0.499984740745262"/>
      <name val="Calibri"/>
      <family val="2"/>
      <charset val="204"/>
    </font>
    <font>
      <sz val="11"/>
      <color theme="6" tint="-0.499984740745262"/>
      <name val="Calibri"/>
      <family val="2"/>
      <charset val="238"/>
      <scheme val="minor"/>
    </font>
    <font>
      <u/>
      <sz val="11"/>
      <color theme="10"/>
      <name val="Calibri"/>
      <family val="2"/>
      <charset val="238"/>
    </font>
    <font>
      <sz val="11"/>
      <color theme="6" tint="-0.499984740745262"/>
      <name val="Times New Roman"/>
      <family val="1"/>
      <charset val="238"/>
    </font>
    <font>
      <b/>
      <sz val="11"/>
      <color theme="6" tint="-0.499984740745262"/>
      <name val="Calibri"/>
      <family val="2"/>
      <charset val="238"/>
    </font>
  </fonts>
  <fills count="17">
    <fill>
      <patternFill patternType="none"/>
    </fill>
    <fill>
      <patternFill patternType="gray125"/>
    </fill>
    <fill>
      <patternFill patternType="solid">
        <fgColor theme="4" tint="0.79998168889431442"/>
        <bgColor indexed="65"/>
      </patternFill>
    </fill>
    <fill>
      <patternFill patternType="solid">
        <fgColor theme="8"/>
      </patternFill>
    </fill>
    <fill>
      <patternFill patternType="solid">
        <fgColor indexed="9"/>
        <bgColor indexed="64"/>
      </patternFill>
    </fill>
    <fill>
      <patternFill patternType="solid">
        <fgColor theme="5"/>
      </patternFill>
    </fill>
    <fill>
      <patternFill patternType="solid">
        <fgColor theme="6"/>
      </patternFill>
    </fill>
    <fill>
      <patternFill patternType="solid">
        <fgColor theme="6" tint="0.79998168889431442"/>
        <bgColor indexed="65"/>
      </patternFill>
    </fill>
    <fill>
      <patternFill patternType="solid">
        <fgColor theme="6" tint="0.39997558519241921"/>
        <bgColor indexed="65"/>
      </patternFill>
    </fill>
    <fill>
      <patternFill patternType="solid">
        <fgColor theme="6" tint="0.39997558519241921"/>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5" tint="0.39997558519241921"/>
        <bgColor indexed="64"/>
      </patternFill>
    </fill>
    <fill>
      <patternFill patternType="solid">
        <fgColor theme="5" tint="-0.249977111117893"/>
        <bgColor indexed="64"/>
      </patternFill>
    </fill>
    <fill>
      <patternFill patternType="solid">
        <fgColor rgb="FFC00000"/>
        <bgColor indexed="64"/>
      </patternFill>
    </fill>
    <fill>
      <patternFill patternType="solid">
        <fgColor indexed="26"/>
        <bgColor indexed="64"/>
      </patternFill>
    </fill>
    <fill>
      <patternFill patternType="solid">
        <fgColor indexed="43"/>
        <bgColor indexed="64"/>
      </patternFill>
    </fill>
  </fills>
  <borders count="8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auto="1"/>
      </right>
      <top style="medium">
        <color auto="1"/>
      </top>
      <bottom/>
      <diagonal/>
    </border>
    <border>
      <left style="medium">
        <color auto="1"/>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right style="medium">
        <color auto="1"/>
      </right>
      <top style="medium">
        <color auto="1"/>
      </top>
      <bottom style="medium">
        <color auto="1"/>
      </bottom>
      <diagonal/>
    </border>
    <border>
      <left style="medium">
        <color indexed="64"/>
      </left>
      <right/>
      <top style="medium">
        <color indexed="64"/>
      </top>
      <bottom style="medium">
        <color indexed="64"/>
      </bottom>
      <diagonal/>
    </border>
    <border>
      <left/>
      <right/>
      <top style="medium">
        <color auto="1"/>
      </top>
      <bottom style="medium">
        <color auto="1"/>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auto="1"/>
      </left>
      <right/>
      <top style="medium">
        <color auto="1"/>
      </top>
      <bottom/>
      <diagonal/>
    </border>
    <border>
      <left style="thin">
        <color indexed="64"/>
      </left>
      <right/>
      <top/>
      <bottom/>
      <diagonal/>
    </border>
    <border>
      <left/>
      <right style="thin">
        <color indexed="64"/>
      </right>
      <top/>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hair">
        <color indexed="64"/>
      </left>
      <right style="thin">
        <color indexed="64"/>
      </right>
      <top/>
      <bottom style="hair">
        <color indexed="64"/>
      </bottom>
      <diagonal/>
    </border>
    <border>
      <left/>
      <right style="medium">
        <color indexed="64"/>
      </right>
      <top style="thin">
        <color indexed="64"/>
      </top>
      <bottom/>
      <diagonal/>
    </border>
  </borders>
  <cellStyleXfs count="9">
    <xf numFmtId="0" fontId="0" fillId="0" borderId="0"/>
    <xf numFmtId="0" fontId="2" fillId="2" borderId="0" applyNumberFormat="0" applyBorder="0" applyAlignment="0" applyProtection="0"/>
    <xf numFmtId="0" fontId="3" fillId="3" borderId="0" applyNumberFormat="0" applyBorder="0" applyAlignment="0" applyProtection="0"/>
    <xf numFmtId="9" fontId="2" fillId="0" borderId="0" applyFont="0" applyFill="0" applyBorder="0" applyAlignment="0" applyProtection="0"/>
    <xf numFmtId="0" fontId="43" fillId="5" borderId="0" applyNumberFormat="0" applyBorder="0" applyAlignment="0" applyProtection="0"/>
    <xf numFmtId="0" fontId="43" fillId="6" borderId="0" applyNumberFormat="0" applyBorder="0" applyAlignment="0" applyProtection="0"/>
    <xf numFmtId="0" fontId="1" fillId="7" borderId="0" applyNumberFormat="0" applyBorder="0" applyAlignment="0" applyProtection="0"/>
    <xf numFmtId="0" fontId="43" fillId="8" borderId="0" applyNumberFormat="0" applyBorder="0" applyAlignment="0" applyProtection="0"/>
    <xf numFmtId="0" fontId="88" fillId="0" borderId="0" applyNumberFormat="0" applyFill="0" applyBorder="0" applyAlignment="0" applyProtection="0">
      <alignment vertical="top"/>
      <protection locked="0"/>
    </xf>
  </cellStyleXfs>
  <cellXfs count="1537">
    <xf numFmtId="0" fontId="0" fillId="0" borderId="0" xfId="0"/>
    <xf numFmtId="0" fontId="7" fillId="0" borderId="0" xfId="0" applyFont="1" applyAlignment="1">
      <alignment horizontal="center" vertical="center"/>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6" fillId="0" borderId="0" xfId="0" applyFont="1" applyBorder="1" applyAlignment="1">
      <alignment horizontal="left" vertical="center"/>
    </xf>
    <xf numFmtId="0" fontId="0" fillId="0" borderId="0" xfId="0" applyFill="1" applyBorder="1"/>
    <xf numFmtId="14" fontId="8" fillId="0" borderId="0" xfId="0" applyNumberFormat="1" applyFont="1" applyFill="1" applyBorder="1"/>
    <xf numFmtId="0" fontId="9" fillId="0" borderId="0" xfId="0" applyFont="1" applyFill="1" applyBorder="1"/>
    <xf numFmtId="0" fontId="9" fillId="0" borderId="0" xfId="0" applyFont="1" applyBorder="1"/>
    <xf numFmtId="0" fontId="6" fillId="0" borderId="0" xfId="0" applyFont="1" applyAlignment="1">
      <alignment horizontal="left"/>
    </xf>
    <xf numFmtId="0" fontId="0" fillId="0" borderId="0" xfId="0" applyFill="1" applyBorder="1" applyAlignment="1">
      <alignment vertical="top" wrapText="1"/>
    </xf>
    <xf numFmtId="0" fontId="4" fillId="0" borderId="0" xfId="0" applyFont="1" applyFill="1" applyBorder="1" applyAlignment="1">
      <alignment vertical="center"/>
    </xf>
    <xf numFmtId="0" fontId="5" fillId="0" borderId="0" xfId="0" applyFont="1" applyBorder="1" applyAlignment="1">
      <alignment horizontal="left"/>
    </xf>
    <xf numFmtId="0" fontId="0" fillId="0" borderId="0" xfId="0" applyFill="1" applyBorder="1" applyAlignment="1">
      <alignment vertical="top"/>
    </xf>
    <xf numFmtId="0" fontId="5" fillId="0" borderId="0" xfId="0" applyFont="1" applyFill="1" applyBorder="1" applyAlignment="1">
      <alignment horizontal="center" vertical="top"/>
    </xf>
    <xf numFmtId="0" fontId="0" fillId="0" borderId="0" xfId="0" applyAlignment="1"/>
    <xf numFmtId="0" fontId="5" fillId="0" borderId="0" xfId="0" applyFont="1" applyAlignment="1">
      <alignment vertical="center"/>
    </xf>
    <xf numFmtId="0" fontId="0" fillId="0" borderId="0" xfId="0" applyBorder="1" applyAlignment="1">
      <alignment vertical="top" wrapText="1"/>
    </xf>
    <xf numFmtId="0" fontId="4" fillId="0" borderId="0" xfId="0" applyFont="1" applyBorder="1" applyAlignment="1">
      <alignment vertical="center" wrapText="1"/>
    </xf>
    <xf numFmtId="0" fontId="0" fillId="0" borderId="0" xfId="0" applyBorder="1" applyAlignment="1"/>
    <xf numFmtId="0" fontId="12" fillId="0" borderId="0" xfId="0" applyFont="1"/>
    <xf numFmtId="0" fontId="14" fillId="0" borderId="0" xfId="0" applyFont="1"/>
    <xf numFmtId="0" fontId="5" fillId="0" borderId="0" xfId="0" applyFont="1" applyBorder="1" applyAlignment="1">
      <alignment horizontal="center" vertical="center"/>
    </xf>
    <xf numFmtId="0" fontId="13" fillId="0" borderId="0" xfId="0" applyFont="1"/>
    <xf numFmtId="0" fontId="13" fillId="0" borderId="0" xfId="0" applyFont="1" applyAlignment="1">
      <alignment horizontal="center" wrapText="1"/>
    </xf>
    <xf numFmtId="0" fontId="0" fillId="0" borderId="0" xfId="0" applyFill="1" applyBorder="1" applyAlignment="1"/>
    <xf numFmtId="0" fontId="0" fillId="0" borderId="0" xfId="0" applyFill="1"/>
    <xf numFmtId="0" fontId="6" fillId="0" borderId="0" xfId="1" applyNumberFormat="1" applyFont="1" applyFill="1" applyBorder="1" applyAlignment="1">
      <alignment horizontal="center" vertical="center"/>
    </xf>
    <xf numFmtId="0" fontId="12" fillId="0" borderId="0" xfId="0" applyFont="1" applyFill="1"/>
    <xf numFmtId="0" fontId="0" fillId="0" borderId="0" xfId="0" applyFill="1" applyBorder="1" applyAlignment="1">
      <alignment horizontal="left" vertical="top"/>
    </xf>
    <xf numFmtId="0" fontId="11" fillId="0" borderId="0" xfId="0" applyFont="1" applyBorder="1" applyAlignment="1">
      <alignment horizontal="center" vertical="center"/>
    </xf>
    <xf numFmtId="0" fontId="11" fillId="0" borderId="0" xfId="0" applyFont="1" applyBorder="1" applyAlignment="1">
      <alignment horizontal="center" vertical="center" wrapText="1"/>
    </xf>
    <xf numFmtId="0" fontId="12" fillId="0" borderId="0" xfId="0" applyFont="1" applyBorder="1" applyAlignment="1">
      <alignment vertical="justify"/>
    </xf>
    <xf numFmtId="0" fontId="12" fillId="0" borderId="0" xfId="0" applyFont="1" applyBorder="1" applyAlignment="1">
      <alignment horizontal="left" vertical="justify"/>
    </xf>
    <xf numFmtId="0" fontId="12" fillId="0" borderId="0" xfId="0" applyFont="1" applyBorder="1" applyAlignment="1">
      <alignment vertical="justify" wrapText="1"/>
    </xf>
    <xf numFmtId="0" fontId="12" fillId="0" borderId="0" xfId="0" applyFont="1" applyBorder="1" applyAlignment="1">
      <alignment horizontal="center" vertical="justify" wrapText="1"/>
    </xf>
    <xf numFmtId="0" fontId="0" fillId="0" borderId="0" xfId="0" applyAlignment="1">
      <alignment horizontal="center"/>
    </xf>
    <xf numFmtId="0" fontId="6" fillId="0" borderId="0" xfId="1" applyFont="1" applyFill="1" applyBorder="1" applyAlignment="1">
      <alignment vertical="center"/>
    </xf>
    <xf numFmtId="0" fontId="5" fillId="0" borderId="0" xfId="0" applyFont="1" applyBorder="1" applyAlignment="1"/>
    <xf numFmtId="0" fontId="5" fillId="0" borderId="0" xfId="0" applyFont="1" applyFill="1" applyBorder="1" applyAlignment="1"/>
    <xf numFmtId="0" fontId="5" fillId="0" borderId="0" xfId="0" applyFont="1" applyFill="1" applyBorder="1" applyAlignment="1">
      <alignment horizontal="center" vertical="top" wrapText="1"/>
    </xf>
    <xf numFmtId="0" fontId="4" fillId="0" borderId="0" xfId="0" applyFont="1" applyFill="1" applyBorder="1" applyAlignment="1">
      <alignment horizontal="left" vertical="center"/>
    </xf>
    <xf numFmtId="1" fontId="16" fillId="0" borderId="0" xfId="0" applyNumberFormat="1" applyFont="1" applyFill="1" applyBorder="1" applyAlignment="1">
      <alignment horizontal="center" vertical="top" wrapText="1"/>
    </xf>
    <xf numFmtId="49" fontId="0" fillId="0" borderId="0" xfId="0" applyNumberFormat="1" applyFill="1" applyBorder="1" applyAlignment="1">
      <alignment horizontal="center" vertical="top" wrapText="1"/>
    </xf>
    <xf numFmtId="0" fontId="5" fillId="0" borderId="0" xfId="0" applyFont="1" applyBorder="1" applyAlignment="1">
      <alignment horizontal="center"/>
    </xf>
    <xf numFmtId="0" fontId="0" fillId="0" borderId="0" xfId="0" applyBorder="1" applyAlignment="1">
      <alignment horizontal="center"/>
    </xf>
    <xf numFmtId="0" fontId="15" fillId="0" borderId="0" xfId="1" applyFont="1" applyFill="1" applyBorder="1" applyAlignment="1">
      <alignment horizontal="center" vertical="center"/>
    </xf>
    <xf numFmtId="0" fontId="19" fillId="0" borderId="0" xfId="0" applyFont="1"/>
    <xf numFmtId="0" fontId="23" fillId="0" borderId="0" xfId="0" applyFont="1" applyBorder="1" applyAlignment="1">
      <alignment horizontal="center"/>
    </xf>
    <xf numFmtId="0" fontId="19" fillId="0" borderId="0" xfId="0" applyFont="1" applyFill="1" applyBorder="1" applyAlignment="1">
      <alignment vertical="top" wrapText="1"/>
    </xf>
    <xf numFmtId="0" fontId="4" fillId="0" borderId="27" xfId="0" applyFont="1" applyBorder="1" applyAlignment="1">
      <alignment vertical="center"/>
    </xf>
    <xf numFmtId="0" fontId="23" fillId="0" borderId="0" xfId="0" applyFont="1" applyBorder="1" applyAlignment="1">
      <alignment horizontal="center" vertical="center"/>
    </xf>
    <xf numFmtId="0" fontId="0" fillId="0" borderId="0" xfId="0" applyBorder="1"/>
    <xf numFmtId="0" fontId="27" fillId="0" borderId="0" xfId="0" applyFont="1"/>
    <xf numFmtId="0" fontId="26" fillId="0" borderId="0" xfId="0" applyNumberFormat="1" applyFont="1" applyFill="1" applyBorder="1" applyAlignment="1">
      <alignment vertical="top" wrapText="1"/>
    </xf>
    <xf numFmtId="49" fontId="27" fillId="0" borderId="0" xfId="0" applyNumberFormat="1" applyFont="1"/>
    <xf numFmtId="49" fontId="27" fillId="0" borderId="4" xfId="0" applyNumberFormat="1" applyFont="1" applyBorder="1"/>
    <xf numFmtId="0" fontId="27" fillId="0" borderId="4" xfId="0" applyFont="1" applyBorder="1"/>
    <xf numFmtId="0" fontId="33" fillId="0" borderId="0" xfId="0" applyFont="1" applyFill="1" applyBorder="1" applyAlignment="1">
      <alignment horizontal="center"/>
    </xf>
    <xf numFmtId="0" fontId="33" fillId="0" borderId="0" xfId="0" applyFont="1" applyBorder="1" applyAlignment="1">
      <alignment horizontal="center"/>
    </xf>
    <xf numFmtId="0" fontId="20" fillId="0" borderId="0" xfId="0" applyFont="1"/>
    <xf numFmtId="0" fontId="23" fillId="0" borderId="0" xfId="0" applyFont="1" applyAlignment="1">
      <alignment vertical="center" wrapText="1"/>
    </xf>
    <xf numFmtId="0" fontId="19" fillId="0" borderId="0" xfId="0" applyFont="1" applyBorder="1" applyAlignment="1">
      <alignment vertical="top" wrapText="1"/>
    </xf>
    <xf numFmtId="0" fontId="17" fillId="0" borderId="0" xfId="0" applyFont="1" applyBorder="1" applyAlignment="1">
      <alignment vertical="center" wrapText="1"/>
    </xf>
    <xf numFmtId="0" fontId="19" fillId="0" borderId="0" xfId="0" applyFont="1" applyBorder="1" applyAlignment="1"/>
    <xf numFmtId="0" fontId="25" fillId="0" borderId="0" xfId="0" applyFont="1" applyFill="1" applyBorder="1" applyAlignment="1"/>
    <xf numFmtId="0" fontId="21" fillId="0" borderId="0" xfId="0" applyFont="1" applyFill="1" applyBorder="1" applyAlignment="1">
      <alignment vertical="top" wrapText="1"/>
    </xf>
    <xf numFmtId="0" fontId="27" fillId="0" borderId="4" xfId="0" applyFont="1" applyBorder="1" applyAlignment="1">
      <alignment horizontal="left"/>
    </xf>
    <xf numFmtId="0" fontId="17" fillId="0" borderId="0" xfId="0" applyFont="1" applyFill="1" applyBorder="1" applyAlignment="1">
      <alignment vertical="center"/>
    </xf>
    <xf numFmtId="0" fontId="17" fillId="0" borderId="0" xfId="0" applyFont="1" applyFill="1" applyBorder="1" applyAlignment="1"/>
    <xf numFmtId="0" fontId="17" fillId="0" borderId="0" xfId="0" applyFont="1" applyFill="1" applyBorder="1" applyAlignment="1">
      <alignment vertical="center" wrapText="1"/>
    </xf>
    <xf numFmtId="0" fontId="35" fillId="0" borderId="0" xfId="1" applyFont="1" applyFill="1" applyBorder="1" applyAlignment="1">
      <alignment vertical="center"/>
    </xf>
    <xf numFmtId="0" fontId="36" fillId="0" borderId="0" xfId="1" applyFont="1" applyFill="1" applyBorder="1" applyAlignment="1">
      <alignment vertical="center"/>
    </xf>
    <xf numFmtId="0" fontId="35" fillId="0" borderId="0" xfId="1" applyFont="1" applyFill="1" applyBorder="1" applyAlignment="1">
      <alignment vertical="center" wrapText="1"/>
    </xf>
    <xf numFmtId="0" fontId="37" fillId="0" borderId="0" xfId="0" applyFont="1" applyFill="1" applyBorder="1"/>
    <xf numFmtId="0" fontId="37" fillId="0" borderId="0" xfId="0" applyFont="1"/>
    <xf numFmtId="0" fontId="35" fillId="0" borderId="0" xfId="0" applyFont="1" applyFill="1" applyBorder="1" applyAlignment="1"/>
    <xf numFmtId="0" fontId="36" fillId="0" borderId="0" xfId="1" applyFont="1" applyFill="1" applyBorder="1" applyAlignment="1">
      <alignment vertical="center" wrapText="1"/>
    </xf>
    <xf numFmtId="0" fontId="35" fillId="0" borderId="0" xfId="0" applyFont="1" applyFill="1" applyBorder="1" applyAlignment="1">
      <alignment wrapText="1"/>
    </xf>
    <xf numFmtId="0" fontId="34" fillId="0" borderId="0" xfId="0" applyFont="1" applyFill="1" applyBorder="1" applyAlignment="1"/>
    <xf numFmtId="0" fontId="31" fillId="0" borderId="0" xfId="1" applyFont="1" applyFill="1" applyBorder="1" applyAlignment="1">
      <alignment vertical="center"/>
    </xf>
    <xf numFmtId="0" fontId="38" fillId="0" borderId="0" xfId="2" applyFont="1" applyFill="1" applyBorder="1" applyAlignment="1">
      <alignment vertical="center"/>
    </xf>
    <xf numFmtId="0" fontId="39" fillId="0" borderId="0" xfId="2" applyFont="1" applyFill="1" applyBorder="1" applyAlignment="1">
      <alignment vertical="center"/>
    </xf>
    <xf numFmtId="0" fontId="0" fillId="0" borderId="56" xfId="0" applyBorder="1" applyAlignment="1"/>
    <xf numFmtId="1" fontId="18" fillId="0" borderId="0" xfId="0" applyNumberFormat="1" applyFont="1" applyFill="1" applyBorder="1" applyAlignment="1">
      <alignment horizontal="center" vertical="center"/>
    </xf>
    <xf numFmtId="0" fontId="42" fillId="0" borderId="0" xfId="0" applyFont="1" applyFill="1" applyBorder="1"/>
    <xf numFmtId="14" fontId="24" fillId="0" borderId="0" xfId="0" applyNumberFormat="1" applyFont="1" applyBorder="1" applyAlignment="1">
      <alignment horizontal="center"/>
    </xf>
    <xf numFmtId="0" fontId="32" fillId="0" borderId="0" xfId="0" applyFont="1" applyFill="1" applyBorder="1" applyAlignment="1">
      <alignment vertical="center"/>
    </xf>
    <xf numFmtId="0" fontId="32" fillId="0" borderId="0" xfId="0" applyNumberFormat="1" applyFont="1" applyFill="1" applyBorder="1" applyAlignment="1">
      <alignment vertical="top" wrapText="1"/>
    </xf>
    <xf numFmtId="1" fontId="29" fillId="0" borderId="0" xfId="0" applyNumberFormat="1" applyFont="1" applyFill="1" applyBorder="1" applyAlignment="1">
      <alignment vertical="center"/>
    </xf>
    <xf numFmtId="0" fontId="21" fillId="0" borderId="0" xfId="0" applyFont="1" applyFill="1" applyBorder="1" applyAlignment="1" applyProtection="1">
      <alignment horizontal="center" vertical="center" wrapText="1"/>
    </xf>
    <xf numFmtId="0" fontId="22" fillId="0" borderId="0" xfId="0" applyFont="1" applyFill="1" applyBorder="1" applyAlignment="1" applyProtection="1">
      <alignment vertical="center" wrapText="1"/>
    </xf>
    <xf numFmtId="1" fontId="29" fillId="0" borderId="0" xfId="0" applyNumberFormat="1" applyFont="1" applyFill="1" applyBorder="1" applyAlignment="1" applyProtection="1">
      <alignment horizontal="center" vertical="center" wrapText="1"/>
      <protection locked="0"/>
    </xf>
    <xf numFmtId="1" fontId="29" fillId="0" borderId="0" xfId="0" applyNumberFormat="1" applyFont="1" applyFill="1" applyBorder="1" applyAlignment="1" applyProtection="1">
      <alignment horizontal="center"/>
    </xf>
    <xf numFmtId="0" fontId="21" fillId="0" borderId="0" xfId="0" applyFont="1" applyFill="1" applyBorder="1" applyAlignment="1" applyProtection="1">
      <alignment vertical="center" wrapText="1"/>
    </xf>
    <xf numFmtId="0" fontId="0" fillId="0" borderId="0" xfId="0" applyFont="1" applyAlignment="1">
      <alignment wrapText="1"/>
    </xf>
    <xf numFmtId="0" fontId="49" fillId="0" borderId="41" xfId="0" applyFont="1" applyBorder="1" applyAlignment="1">
      <alignment horizontal="center" vertical="center" wrapText="1"/>
    </xf>
    <xf numFmtId="0" fontId="49" fillId="0" borderId="28" xfId="0" applyFont="1" applyBorder="1" applyAlignment="1">
      <alignment horizontal="center" vertical="center" wrapText="1"/>
    </xf>
    <xf numFmtId="0" fontId="49" fillId="0" borderId="42" xfId="0" applyFont="1" applyBorder="1" applyAlignment="1">
      <alignment horizontal="center" vertical="center" wrapText="1"/>
    </xf>
    <xf numFmtId="0" fontId="49" fillId="0" borderId="37" xfId="0" applyFont="1" applyBorder="1" applyAlignment="1">
      <alignment horizontal="center" vertical="center"/>
    </xf>
    <xf numFmtId="0" fontId="57" fillId="0" borderId="0" xfId="0" applyFont="1"/>
    <xf numFmtId="0" fontId="49" fillId="0" borderId="35" xfId="0" applyFont="1" applyBorder="1" applyAlignment="1">
      <alignment horizontal="left" vertical="center"/>
    </xf>
    <xf numFmtId="1" fontId="50" fillId="10" borderId="35" xfId="0" applyNumberFormat="1" applyFont="1" applyFill="1" applyBorder="1" applyAlignment="1">
      <alignment horizontal="center" vertical="center"/>
    </xf>
    <xf numFmtId="1" fontId="50" fillId="10" borderId="70" xfId="0" applyNumberFormat="1" applyFont="1" applyFill="1" applyBorder="1" applyAlignment="1">
      <alignment horizontal="center" vertical="center"/>
    </xf>
    <xf numFmtId="1" fontId="50" fillId="10" borderId="41" xfId="0" applyNumberFormat="1" applyFont="1" applyFill="1" applyBorder="1" applyAlignment="1">
      <alignment horizontal="center" vertical="top"/>
    </xf>
    <xf numFmtId="1" fontId="50" fillId="10" borderId="29" xfId="0" applyNumberFormat="1" applyFont="1" applyFill="1" applyBorder="1" applyAlignment="1">
      <alignment horizontal="center" vertical="top"/>
    </xf>
    <xf numFmtId="1" fontId="50" fillId="10" borderId="42" xfId="0" applyNumberFormat="1" applyFont="1" applyFill="1" applyBorder="1" applyAlignment="1">
      <alignment horizontal="center" vertical="top"/>
    </xf>
    <xf numFmtId="1" fontId="50" fillId="10" borderId="33" xfId="0" applyNumberFormat="1" applyFont="1" applyFill="1" applyBorder="1" applyAlignment="1">
      <alignment horizontal="center" vertical="center"/>
    </xf>
    <xf numFmtId="1" fontId="50" fillId="10" borderId="12" xfId="0" applyNumberFormat="1" applyFont="1" applyFill="1" applyBorder="1" applyAlignment="1">
      <alignment vertical="center"/>
    </xf>
    <xf numFmtId="1" fontId="50" fillId="10" borderId="33" xfId="0" applyNumberFormat="1" applyFont="1" applyFill="1" applyBorder="1" applyAlignment="1">
      <alignment vertical="center"/>
    </xf>
    <xf numFmtId="1" fontId="50" fillId="10" borderId="10" xfId="0" applyNumberFormat="1" applyFont="1" applyFill="1" applyBorder="1" applyAlignment="1">
      <alignment vertical="center"/>
    </xf>
    <xf numFmtId="165" fontId="50" fillId="10" borderId="33" xfId="0" applyNumberFormat="1" applyFont="1" applyFill="1" applyBorder="1" applyAlignment="1">
      <alignment horizontal="center" vertical="center"/>
    </xf>
    <xf numFmtId="165" fontId="47" fillId="10" borderId="9" xfId="0" applyNumberFormat="1" applyFont="1" applyFill="1" applyBorder="1" applyAlignment="1">
      <alignment horizontal="center" vertical="center" wrapText="1"/>
    </xf>
    <xf numFmtId="165" fontId="50" fillId="10" borderId="9" xfId="0" applyNumberFormat="1" applyFont="1" applyFill="1" applyBorder="1" applyAlignment="1">
      <alignment horizontal="center" vertical="center"/>
    </xf>
    <xf numFmtId="165" fontId="62" fillId="10" borderId="34" xfId="0" applyNumberFormat="1" applyFont="1" applyFill="1" applyBorder="1" applyAlignment="1">
      <alignment horizontal="center"/>
    </xf>
    <xf numFmtId="1" fontId="50" fillId="10" borderId="45" xfId="0" applyNumberFormat="1" applyFont="1" applyFill="1" applyBorder="1" applyAlignment="1">
      <alignment horizontal="center" vertical="center"/>
    </xf>
    <xf numFmtId="1" fontId="50" fillId="10" borderId="15" xfId="0" applyNumberFormat="1" applyFont="1" applyFill="1" applyBorder="1" applyAlignment="1">
      <alignment vertical="center"/>
    </xf>
    <xf numFmtId="1" fontId="50" fillId="10" borderId="45" xfId="0" applyNumberFormat="1" applyFont="1" applyFill="1" applyBorder="1" applyAlignment="1">
      <alignment vertical="center"/>
    </xf>
    <xf numFmtId="1" fontId="50" fillId="10" borderId="25" xfId="0" applyNumberFormat="1" applyFont="1" applyFill="1" applyBorder="1" applyAlignment="1">
      <alignment vertical="center"/>
    </xf>
    <xf numFmtId="165" fontId="50" fillId="10" borderId="20" xfId="0" applyNumberFormat="1" applyFont="1" applyFill="1" applyBorder="1" applyAlignment="1">
      <alignment horizontal="center" vertical="center"/>
    </xf>
    <xf numFmtId="165" fontId="47" fillId="10" borderId="17" xfId="0" applyNumberFormat="1" applyFont="1" applyFill="1" applyBorder="1" applyAlignment="1">
      <alignment horizontal="center" vertical="center" wrapText="1"/>
    </xf>
    <xf numFmtId="165" fontId="50" fillId="10" borderId="17" xfId="0" applyNumberFormat="1" applyFont="1" applyFill="1" applyBorder="1" applyAlignment="1">
      <alignment horizontal="center" vertical="center"/>
    </xf>
    <xf numFmtId="165" fontId="62" fillId="10" borderId="46" xfId="0" applyNumberFormat="1" applyFont="1" applyFill="1" applyBorder="1" applyAlignment="1">
      <alignment horizontal="center"/>
    </xf>
    <xf numFmtId="1" fontId="50" fillId="10" borderId="20" xfId="0" applyNumberFormat="1" applyFont="1" applyFill="1" applyBorder="1" applyAlignment="1">
      <alignment horizontal="center" vertical="center"/>
    </xf>
    <xf numFmtId="1" fontId="50" fillId="10" borderId="2" xfId="0" applyNumberFormat="1" applyFont="1" applyFill="1" applyBorder="1" applyAlignment="1">
      <alignment vertical="center"/>
    </xf>
    <xf numFmtId="1" fontId="50" fillId="10" borderId="20" xfId="0" applyNumberFormat="1" applyFont="1" applyFill="1" applyBorder="1" applyAlignment="1">
      <alignment vertical="center"/>
    </xf>
    <xf numFmtId="1" fontId="50" fillId="10" borderId="1" xfId="0" applyNumberFormat="1" applyFont="1" applyFill="1" applyBorder="1" applyAlignment="1">
      <alignment vertical="center"/>
    </xf>
    <xf numFmtId="165" fontId="47" fillId="10" borderId="4" xfId="0" applyNumberFormat="1" applyFont="1" applyFill="1" applyBorder="1" applyAlignment="1">
      <alignment horizontal="center" vertical="center" wrapText="1"/>
    </xf>
    <xf numFmtId="165" fontId="50" fillId="10" borderId="4" xfId="0" applyNumberFormat="1" applyFont="1" applyFill="1" applyBorder="1" applyAlignment="1">
      <alignment horizontal="center" vertical="center"/>
    </xf>
    <xf numFmtId="165" fontId="62" fillId="10" borderId="36" xfId="0" applyNumberFormat="1" applyFont="1" applyFill="1" applyBorder="1" applyAlignment="1">
      <alignment horizontal="center"/>
    </xf>
    <xf numFmtId="1" fontId="50" fillId="10" borderId="22" xfId="0" applyNumberFormat="1" applyFont="1" applyFill="1" applyBorder="1" applyAlignment="1">
      <alignment vertical="center"/>
    </xf>
    <xf numFmtId="1" fontId="50" fillId="10" borderId="38" xfId="0" applyNumberFormat="1" applyFont="1" applyFill="1" applyBorder="1" applyAlignment="1">
      <alignment horizontal="center" vertical="center"/>
    </xf>
    <xf numFmtId="1" fontId="50" fillId="10" borderId="38" xfId="0" applyNumberFormat="1" applyFont="1" applyFill="1" applyBorder="1" applyAlignment="1">
      <alignment vertical="center"/>
    </xf>
    <xf numFmtId="1" fontId="50" fillId="10" borderId="24" xfId="0" applyNumberFormat="1" applyFont="1" applyFill="1" applyBorder="1" applyAlignment="1">
      <alignment vertical="center"/>
    </xf>
    <xf numFmtId="1" fontId="50" fillId="10" borderId="41" xfId="0" applyNumberFormat="1" applyFont="1" applyFill="1" applyBorder="1" applyAlignment="1">
      <alignment horizontal="center" vertical="center"/>
    </xf>
    <xf numFmtId="1" fontId="50" fillId="10" borderId="31" xfId="0" applyNumberFormat="1" applyFont="1" applyFill="1" applyBorder="1" applyAlignment="1">
      <alignment vertical="center"/>
    </xf>
    <xf numFmtId="1" fontId="50" fillId="10" borderId="41" xfId="0" applyNumberFormat="1" applyFont="1" applyFill="1" applyBorder="1" applyAlignment="1">
      <alignment vertical="center"/>
    </xf>
    <xf numFmtId="1" fontId="50" fillId="10" borderId="29" xfId="0" applyNumberFormat="1" applyFont="1" applyFill="1" applyBorder="1" applyAlignment="1">
      <alignment vertical="center"/>
    </xf>
    <xf numFmtId="165" fontId="50" fillId="10" borderId="41" xfId="0" applyNumberFormat="1" applyFont="1" applyFill="1" applyBorder="1" applyAlignment="1">
      <alignment horizontal="center" vertical="center"/>
    </xf>
    <xf numFmtId="165" fontId="50" fillId="10" borderId="28" xfId="0" applyNumberFormat="1" applyFont="1" applyFill="1" applyBorder="1" applyAlignment="1">
      <alignment horizontal="center" vertical="center"/>
    </xf>
    <xf numFmtId="165" fontId="62" fillId="10" borderId="42" xfId="0" applyNumberFormat="1" applyFont="1" applyFill="1" applyBorder="1" applyAlignment="1">
      <alignment horizontal="center"/>
    </xf>
    <xf numFmtId="0" fontId="57" fillId="0" borderId="42" xfId="0" applyFont="1" applyBorder="1" applyAlignment="1">
      <alignment horizontal="center" vertical="center"/>
    </xf>
    <xf numFmtId="0" fontId="57" fillId="0" borderId="28" xfId="0" applyFont="1" applyBorder="1" applyAlignment="1">
      <alignment horizontal="center" vertical="center"/>
    </xf>
    <xf numFmtId="0" fontId="57" fillId="0" borderId="29" xfId="0" applyFont="1" applyBorder="1" applyAlignment="1">
      <alignment horizontal="center" vertical="center"/>
    </xf>
    <xf numFmtId="1" fontId="47" fillId="10" borderId="45" xfId="0" applyNumberFormat="1" applyFont="1" applyFill="1" applyBorder="1" applyAlignment="1">
      <alignment horizontal="center" vertical="center"/>
    </xf>
    <xf numFmtId="1" fontId="47" fillId="10" borderId="46" xfId="0" applyNumberFormat="1" applyFont="1" applyFill="1" applyBorder="1" applyAlignment="1">
      <alignment horizontal="center" vertical="center"/>
    </xf>
    <xf numFmtId="1" fontId="47" fillId="10" borderId="33" xfId="0" applyNumberFormat="1" applyFont="1" applyFill="1" applyBorder="1" applyAlignment="1">
      <alignment horizontal="center" vertical="center"/>
    </xf>
    <xf numFmtId="1" fontId="47" fillId="10" borderId="34" xfId="0" applyNumberFormat="1" applyFont="1" applyFill="1" applyBorder="1" applyAlignment="1">
      <alignment horizontal="center" vertical="center"/>
    </xf>
    <xf numFmtId="1" fontId="47" fillId="10" borderId="66" xfId="0" applyNumberFormat="1" applyFont="1" applyFill="1" applyBorder="1" applyAlignment="1">
      <alignment horizontal="center" vertical="center"/>
    </xf>
    <xf numFmtId="1" fontId="47" fillId="10" borderId="9" xfId="0" applyNumberFormat="1" applyFont="1" applyFill="1" applyBorder="1" applyAlignment="1">
      <alignment horizontal="center" vertical="center"/>
    </xf>
    <xf numFmtId="1" fontId="47" fillId="10" borderId="10" xfId="0" applyNumberFormat="1" applyFont="1" applyFill="1" applyBorder="1" applyAlignment="1">
      <alignment horizontal="center" vertical="center"/>
    </xf>
    <xf numFmtId="1" fontId="47" fillId="10" borderId="20" xfId="0" applyNumberFormat="1" applyFont="1" applyFill="1" applyBorder="1" applyAlignment="1">
      <alignment horizontal="center" vertical="center"/>
    </xf>
    <xf numFmtId="1" fontId="47" fillId="10" borderId="36" xfId="0" applyNumberFormat="1" applyFont="1" applyFill="1" applyBorder="1" applyAlignment="1">
      <alignment horizontal="center" vertical="center"/>
    </xf>
    <xf numFmtId="1" fontId="47" fillId="10" borderId="3" xfId="0" applyNumberFormat="1" applyFont="1" applyFill="1" applyBorder="1" applyAlignment="1">
      <alignment horizontal="center" vertical="center"/>
    </xf>
    <xf numFmtId="1" fontId="47" fillId="10" borderId="4" xfId="0" applyNumberFormat="1" applyFont="1" applyFill="1" applyBorder="1" applyAlignment="1">
      <alignment horizontal="center" vertical="center"/>
    </xf>
    <xf numFmtId="1" fontId="47" fillId="10" borderId="1" xfId="0" applyNumberFormat="1" applyFont="1" applyFill="1" applyBorder="1" applyAlignment="1">
      <alignment horizontal="center" vertical="center"/>
    </xf>
    <xf numFmtId="1" fontId="64" fillId="10" borderId="4" xfId="0" applyNumberFormat="1" applyFont="1" applyFill="1" applyBorder="1" applyAlignment="1">
      <alignment horizontal="center" vertical="center"/>
    </xf>
    <xf numFmtId="1" fontId="64" fillId="10" borderId="36" xfId="0" applyNumberFormat="1" applyFont="1" applyFill="1" applyBorder="1" applyAlignment="1">
      <alignment horizontal="center" vertical="center"/>
    </xf>
    <xf numFmtId="1" fontId="64" fillId="10" borderId="28" xfId="0" applyNumberFormat="1" applyFont="1" applyFill="1" applyBorder="1" applyAlignment="1">
      <alignment horizontal="center" vertical="center"/>
    </xf>
    <xf numFmtId="1" fontId="64" fillId="10" borderId="42" xfId="0" applyNumberFormat="1" applyFont="1" applyFill="1" applyBorder="1" applyAlignment="1">
      <alignment horizontal="center" vertical="center"/>
    </xf>
    <xf numFmtId="9" fontId="47" fillId="10" borderId="17" xfId="0" applyNumberFormat="1" applyFont="1" applyFill="1" applyBorder="1" applyAlignment="1">
      <alignment horizontal="center" vertical="center"/>
    </xf>
    <xf numFmtId="1" fontId="47" fillId="10" borderId="35" xfId="0" applyNumberFormat="1" applyFont="1" applyFill="1" applyBorder="1" applyAlignment="1">
      <alignment horizontal="center" vertical="center"/>
    </xf>
    <xf numFmtId="9" fontId="47" fillId="10" borderId="4" xfId="0" applyNumberFormat="1" applyFont="1" applyFill="1" applyBorder="1" applyAlignment="1">
      <alignment horizontal="center" vertical="center"/>
    </xf>
    <xf numFmtId="9" fontId="47" fillId="10" borderId="36" xfId="0" applyNumberFormat="1" applyFont="1" applyFill="1" applyBorder="1" applyAlignment="1">
      <alignment horizontal="center" vertical="center"/>
    </xf>
    <xf numFmtId="1" fontId="47" fillId="10" borderId="37" xfId="0" applyNumberFormat="1" applyFont="1" applyFill="1" applyBorder="1" applyAlignment="1">
      <alignment horizontal="center" vertical="center"/>
    </xf>
    <xf numFmtId="1" fontId="47" fillId="10" borderId="41" xfId="0" applyNumberFormat="1" applyFont="1" applyFill="1" applyBorder="1" applyAlignment="1">
      <alignment horizontal="center" vertical="center"/>
    </xf>
    <xf numFmtId="9" fontId="47" fillId="10" borderId="28" xfId="0" applyNumberFormat="1" applyFont="1" applyFill="1" applyBorder="1" applyAlignment="1">
      <alignment horizontal="center" vertical="center"/>
    </xf>
    <xf numFmtId="9" fontId="47" fillId="10" borderId="42" xfId="0" applyNumberFormat="1" applyFont="1" applyFill="1" applyBorder="1" applyAlignment="1">
      <alignment horizontal="center" vertical="center"/>
    </xf>
    <xf numFmtId="1" fontId="47" fillId="10" borderId="70" xfId="0" applyNumberFormat="1" applyFont="1" applyFill="1" applyBorder="1" applyAlignment="1">
      <alignment horizontal="center" vertical="center"/>
    </xf>
    <xf numFmtId="1" fontId="47" fillId="10" borderId="44" xfId="0" applyNumberFormat="1" applyFont="1" applyFill="1" applyBorder="1" applyAlignment="1">
      <alignment horizontal="center" vertical="center"/>
    </xf>
    <xf numFmtId="1" fontId="47" fillId="10" borderId="31" xfId="0" applyNumberFormat="1" applyFont="1" applyFill="1" applyBorder="1" applyAlignment="1">
      <alignment horizontal="center" vertical="center"/>
    </xf>
    <xf numFmtId="1" fontId="50" fillId="10" borderId="19" xfId="0" applyNumberFormat="1" applyFont="1" applyFill="1" applyBorder="1" applyAlignment="1">
      <alignment horizontal="center" vertical="center"/>
    </xf>
    <xf numFmtId="1" fontId="50" fillId="10" borderId="20" xfId="0" applyNumberFormat="1" applyFont="1" applyFill="1" applyBorder="1" applyAlignment="1">
      <alignment horizontal="center" vertical="center" wrapText="1"/>
    </xf>
    <xf numFmtId="1" fontId="50" fillId="10" borderId="9" xfId="0" applyNumberFormat="1" applyFont="1" applyFill="1" applyBorder="1" applyAlignment="1">
      <alignment horizontal="center" vertical="center"/>
    </xf>
    <xf numFmtId="1" fontId="50" fillId="10" borderId="34" xfId="0" applyNumberFormat="1" applyFont="1" applyFill="1" applyBorder="1" applyAlignment="1">
      <alignment horizontal="center" vertical="center"/>
    </xf>
    <xf numFmtId="165" fontId="50" fillId="10" borderId="65" xfId="0" applyNumberFormat="1" applyFont="1" applyFill="1" applyBorder="1" applyAlignment="1">
      <alignment horizontal="center" vertical="center"/>
    </xf>
    <xf numFmtId="1" fontId="50" fillId="10" borderId="72" xfId="0" applyNumberFormat="1" applyFont="1" applyFill="1" applyBorder="1" applyAlignment="1">
      <alignment horizontal="center" vertical="center"/>
    </xf>
    <xf numFmtId="1" fontId="50" fillId="10" borderId="4" xfId="0" applyNumberFormat="1" applyFont="1" applyFill="1" applyBorder="1" applyAlignment="1">
      <alignment horizontal="center" vertical="center"/>
    </xf>
    <xf numFmtId="1" fontId="50" fillId="10" borderId="36" xfId="0" applyNumberFormat="1" applyFont="1" applyFill="1" applyBorder="1" applyAlignment="1">
      <alignment horizontal="center" vertical="center"/>
    </xf>
    <xf numFmtId="165" fontId="50" fillId="10" borderId="19" xfId="0" applyNumberFormat="1" applyFont="1" applyFill="1" applyBorder="1" applyAlignment="1">
      <alignment horizontal="center" vertical="center"/>
    </xf>
    <xf numFmtId="1" fontId="50" fillId="10" borderId="4" xfId="0" applyNumberFormat="1" applyFont="1" applyFill="1" applyBorder="1" applyAlignment="1">
      <alignment horizontal="center" vertical="center" wrapText="1"/>
    </xf>
    <xf numFmtId="1" fontId="50" fillId="10" borderId="36" xfId="0" applyNumberFormat="1" applyFont="1" applyFill="1" applyBorder="1" applyAlignment="1">
      <alignment horizontal="center" vertical="center" wrapText="1"/>
    </xf>
    <xf numFmtId="165" fontId="50" fillId="10" borderId="19" xfId="0" applyNumberFormat="1" applyFont="1" applyFill="1" applyBorder="1" applyAlignment="1">
      <alignment horizontal="center" vertical="center" wrapText="1"/>
    </xf>
    <xf numFmtId="1" fontId="50" fillId="10" borderId="53" xfId="0" applyNumberFormat="1" applyFont="1" applyFill="1" applyBorder="1" applyAlignment="1">
      <alignment horizontal="center" vertical="center"/>
    </xf>
    <xf numFmtId="1" fontId="50" fillId="10" borderId="28" xfId="0" applyNumberFormat="1" applyFont="1" applyFill="1" applyBorder="1" applyAlignment="1">
      <alignment horizontal="center" vertical="center"/>
    </xf>
    <xf numFmtId="1" fontId="50" fillId="10" borderId="42" xfId="0" applyNumberFormat="1" applyFont="1" applyFill="1" applyBorder="1" applyAlignment="1">
      <alignment horizontal="center" vertical="center"/>
    </xf>
    <xf numFmtId="165" fontId="50" fillId="10" borderId="32" xfId="0" applyNumberFormat="1" applyFont="1" applyFill="1" applyBorder="1" applyAlignment="1">
      <alignment horizontal="center" vertical="center"/>
    </xf>
    <xf numFmtId="0" fontId="49" fillId="0" borderId="60" xfId="0" applyFont="1" applyBorder="1" applyAlignment="1">
      <alignment horizontal="center" vertical="center"/>
    </xf>
    <xf numFmtId="0" fontId="49" fillId="0" borderId="51" xfId="0" applyFont="1" applyBorder="1" applyAlignment="1">
      <alignment horizontal="center" vertical="center"/>
    </xf>
    <xf numFmtId="0" fontId="49" fillId="0" borderId="52" xfId="0" applyFont="1" applyBorder="1" applyAlignment="1">
      <alignment horizontal="center" vertical="center"/>
    </xf>
    <xf numFmtId="1" fontId="50" fillId="10" borderId="33" xfId="0" applyNumberFormat="1" applyFont="1" applyFill="1" applyBorder="1" applyAlignment="1" applyProtection="1">
      <alignment horizontal="center" vertical="center" wrapText="1"/>
      <protection locked="0"/>
    </xf>
    <xf numFmtId="1" fontId="50" fillId="10" borderId="34" xfId="0" applyNumberFormat="1" applyFont="1" applyFill="1" applyBorder="1" applyAlignment="1" applyProtection="1">
      <alignment horizontal="center" vertical="center" wrapText="1"/>
      <protection locked="0"/>
    </xf>
    <xf numFmtId="1" fontId="50" fillId="10" borderId="33" xfId="0" applyNumberFormat="1" applyFont="1" applyFill="1" applyBorder="1" applyAlignment="1" applyProtection="1">
      <alignment horizontal="center"/>
    </xf>
    <xf numFmtId="1" fontId="50" fillId="10" borderId="34" xfId="0" applyNumberFormat="1" applyFont="1" applyFill="1" applyBorder="1" applyAlignment="1" applyProtection="1">
      <alignment horizontal="center"/>
    </xf>
    <xf numFmtId="1" fontId="50" fillId="10" borderId="10" xfId="0" applyNumberFormat="1" applyFont="1" applyFill="1" applyBorder="1" applyAlignment="1" applyProtection="1">
      <alignment horizontal="center"/>
    </xf>
    <xf numFmtId="1" fontId="50" fillId="10" borderId="41" xfId="0" applyNumberFormat="1" applyFont="1" applyFill="1" applyBorder="1" applyAlignment="1" applyProtection="1">
      <alignment horizontal="center" vertical="center" wrapText="1"/>
      <protection locked="0"/>
    </xf>
    <xf numFmtId="1" fontId="50" fillId="10" borderId="42" xfId="0" applyNumberFormat="1" applyFont="1" applyFill="1" applyBorder="1" applyAlignment="1" applyProtection="1">
      <alignment horizontal="center" vertical="center" wrapText="1"/>
      <protection locked="0"/>
    </xf>
    <xf numFmtId="1" fontId="50" fillId="10" borderId="41" xfId="0" applyNumberFormat="1" applyFont="1" applyFill="1" applyBorder="1" applyAlignment="1" applyProtection="1">
      <alignment horizontal="center"/>
    </xf>
    <xf numFmtId="1" fontId="50" fillId="10" borderId="42" xfId="0" applyNumberFormat="1" applyFont="1" applyFill="1" applyBorder="1" applyAlignment="1" applyProtection="1">
      <alignment horizontal="center"/>
    </xf>
    <xf numFmtId="1" fontId="50" fillId="10" borderId="29" xfId="0" applyNumberFormat="1" applyFont="1" applyFill="1" applyBorder="1" applyAlignment="1" applyProtection="1">
      <alignment horizontal="center"/>
    </xf>
    <xf numFmtId="1" fontId="50" fillId="10" borderId="10" xfId="0" applyNumberFormat="1" applyFont="1" applyFill="1" applyBorder="1" applyAlignment="1">
      <alignment horizontal="center" vertical="center"/>
    </xf>
    <xf numFmtId="1" fontId="50" fillId="10" borderId="1" xfId="0" applyNumberFormat="1" applyFont="1" applyFill="1" applyBorder="1" applyAlignment="1">
      <alignment horizontal="center" vertical="center"/>
    </xf>
    <xf numFmtId="1" fontId="50" fillId="10" borderId="37" xfId="0" applyNumberFormat="1" applyFont="1" applyFill="1" applyBorder="1" applyAlignment="1">
      <alignment horizontal="center" vertical="center"/>
    </xf>
    <xf numFmtId="1" fontId="50" fillId="10" borderId="29" xfId="0" applyNumberFormat="1" applyFont="1" applyFill="1" applyBorder="1" applyAlignment="1">
      <alignment horizontal="center" vertical="center"/>
    </xf>
    <xf numFmtId="1" fontId="50" fillId="10" borderId="53" xfId="0" applyNumberFormat="1" applyFont="1" applyFill="1" applyBorder="1" applyAlignment="1">
      <alignment horizontal="center" vertical="top" wrapText="1"/>
    </xf>
    <xf numFmtId="1" fontId="50" fillId="10" borderId="73" xfId="0" applyNumberFormat="1" applyFont="1" applyFill="1" applyBorder="1" applyAlignment="1">
      <alignment horizontal="center" vertical="top" wrapText="1"/>
    </xf>
    <xf numFmtId="1" fontId="50" fillId="10" borderId="51" xfId="0" applyNumberFormat="1" applyFont="1" applyFill="1" applyBorder="1" applyAlignment="1">
      <alignment horizontal="center" vertical="top"/>
    </xf>
    <xf numFmtId="1" fontId="50" fillId="10" borderId="52" xfId="0" applyNumberFormat="1" applyFont="1" applyFill="1" applyBorder="1" applyAlignment="1">
      <alignment horizontal="center" vertical="top"/>
    </xf>
    <xf numFmtId="1" fontId="47" fillId="10" borderId="14" xfId="0" applyNumberFormat="1" applyFont="1" applyFill="1" applyBorder="1" applyAlignment="1">
      <alignment horizontal="center" vertical="center"/>
    </xf>
    <xf numFmtId="1" fontId="62" fillId="10" borderId="45" xfId="0" applyNumberFormat="1" applyFont="1" applyFill="1" applyBorder="1" applyAlignment="1">
      <alignment horizontal="center"/>
    </xf>
    <xf numFmtId="1" fontId="62" fillId="10" borderId="46" xfId="0" applyNumberFormat="1" applyFont="1" applyFill="1" applyBorder="1" applyAlignment="1">
      <alignment horizontal="center"/>
    </xf>
    <xf numFmtId="1" fontId="65" fillId="10" borderId="35" xfId="0" applyNumberFormat="1" applyFont="1" applyFill="1" applyBorder="1" applyAlignment="1">
      <alignment horizontal="center"/>
    </xf>
    <xf numFmtId="1" fontId="47" fillId="10" borderId="18" xfId="0" applyNumberFormat="1" applyFont="1" applyFill="1" applyBorder="1" applyAlignment="1">
      <alignment horizontal="center" vertical="center"/>
    </xf>
    <xf numFmtId="1" fontId="62" fillId="10" borderId="20" xfId="0" applyNumberFormat="1" applyFont="1" applyFill="1" applyBorder="1" applyAlignment="1">
      <alignment horizontal="center"/>
    </xf>
    <xf numFmtId="1" fontId="62" fillId="10" borderId="36" xfId="0" applyNumberFormat="1" applyFont="1" applyFill="1" applyBorder="1" applyAlignment="1">
      <alignment horizontal="center"/>
    </xf>
    <xf numFmtId="1" fontId="65" fillId="10" borderId="72" xfId="0" applyNumberFormat="1" applyFont="1" applyFill="1" applyBorder="1" applyAlignment="1">
      <alignment horizontal="center"/>
    </xf>
    <xf numFmtId="1" fontId="47" fillId="10" borderId="30" xfId="0" applyNumberFormat="1" applyFont="1" applyFill="1" applyBorder="1" applyAlignment="1">
      <alignment horizontal="center" vertical="center"/>
    </xf>
    <xf numFmtId="1" fontId="62" fillId="10" borderId="41" xfId="0" applyNumberFormat="1" applyFont="1" applyFill="1" applyBorder="1" applyAlignment="1">
      <alignment horizontal="center"/>
    </xf>
    <xf numFmtId="1" fontId="62" fillId="10" borderId="42" xfId="0" applyNumberFormat="1" applyFont="1" applyFill="1" applyBorder="1" applyAlignment="1">
      <alignment horizontal="center"/>
    </xf>
    <xf numFmtId="1" fontId="65" fillId="10" borderId="53" xfId="0" applyNumberFormat="1" applyFont="1" applyFill="1" applyBorder="1" applyAlignment="1">
      <alignment horizontal="center"/>
    </xf>
    <xf numFmtId="1" fontId="50" fillId="10" borderId="28" xfId="0" applyNumberFormat="1" applyFont="1" applyFill="1" applyBorder="1" applyAlignment="1">
      <alignment horizontal="center" vertical="top"/>
    </xf>
    <xf numFmtId="165" fontId="50" fillId="10" borderId="28" xfId="3" applyNumberFormat="1" applyFont="1" applyFill="1" applyBorder="1" applyAlignment="1">
      <alignment horizontal="center" vertical="top"/>
    </xf>
    <xf numFmtId="165" fontId="50" fillId="10" borderId="42" xfId="3" applyNumberFormat="1" applyFont="1" applyFill="1" applyBorder="1" applyAlignment="1">
      <alignment horizontal="center" vertical="top"/>
    </xf>
    <xf numFmtId="1" fontId="47" fillId="10" borderId="42" xfId="0" applyNumberFormat="1" applyFont="1" applyFill="1" applyBorder="1" applyAlignment="1">
      <alignment horizontal="center" vertical="center"/>
    </xf>
    <xf numFmtId="0" fontId="66" fillId="0" borderId="0" xfId="0" applyFont="1"/>
    <xf numFmtId="1" fontId="50" fillId="10" borderId="13" xfId="0" applyNumberFormat="1" applyFont="1" applyFill="1" applyBorder="1" applyAlignment="1">
      <alignment horizontal="center" vertical="center"/>
    </xf>
    <xf numFmtId="165" fontId="50" fillId="10" borderId="11" xfId="0" applyNumberFormat="1" applyFont="1" applyFill="1" applyBorder="1" applyAlignment="1">
      <alignment horizontal="center" vertical="center"/>
    </xf>
    <xf numFmtId="165" fontId="50" fillId="10" borderId="18" xfId="0" applyNumberFormat="1" applyFont="1" applyFill="1" applyBorder="1" applyAlignment="1">
      <alignment horizontal="center" vertical="center"/>
    </xf>
    <xf numFmtId="1" fontId="50" fillId="10" borderId="32" xfId="0" applyNumberFormat="1" applyFont="1" applyFill="1" applyBorder="1" applyAlignment="1">
      <alignment horizontal="center" vertical="center"/>
    </xf>
    <xf numFmtId="165" fontId="50" fillId="10" borderId="30" xfId="0" applyNumberFormat="1" applyFont="1" applyFill="1" applyBorder="1" applyAlignment="1">
      <alignment horizontal="center" vertical="center"/>
    </xf>
    <xf numFmtId="1" fontId="47" fillId="10" borderId="28" xfId="0" applyNumberFormat="1" applyFont="1" applyFill="1" applyBorder="1" applyAlignment="1">
      <alignment horizontal="center" vertical="center"/>
    </xf>
    <xf numFmtId="1" fontId="47" fillId="10" borderId="29" xfId="0" applyNumberFormat="1" applyFont="1" applyFill="1" applyBorder="1" applyAlignment="1">
      <alignment horizontal="center" vertical="center"/>
    </xf>
    <xf numFmtId="0" fontId="49" fillId="0" borderId="41" xfId="0" applyFont="1" applyBorder="1" applyAlignment="1">
      <alignment horizontal="center" vertical="center"/>
    </xf>
    <xf numFmtId="0" fontId="49" fillId="0" borderId="28" xfId="0" applyFont="1" applyBorder="1" applyAlignment="1">
      <alignment horizontal="center" vertical="center"/>
    </xf>
    <xf numFmtId="0" fontId="49" fillId="0" borderId="42" xfId="0" applyFont="1" applyBorder="1" applyAlignment="1">
      <alignment horizontal="center" vertical="center"/>
    </xf>
    <xf numFmtId="0" fontId="62" fillId="0" borderId="0" xfId="0" applyFont="1"/>
    <xf numFmtId="1" fontId="69" fillId="10" borderId="66" xfId="0" applyNumberFormat="1" applyFont="1" applyFill="1" applyBorder="1" applyAlignment="1">
      <alignment horizontal="center" vertical="center"/>
    </xf>
    <xf numFmtId="1" fontId="69" fillId="10" borderId="9" xfId="0" applyNumberFormat="1" applyFont="1" applyFill="1" applyBorder="1" applyAlignment="1">
      <alignment horizontal="center" vertical="center"/>
    </xf>
    <xf numFmtId="1" fontId="69" fillId="10" borderId="34" xfId="0" applyNumberFormat="1" applyFont="1" applyFill="1" applyBorder="1" applyAlignment="1">
      <alignment horizontal="center" vertical="center"/>
    </xf>
    <xf numFmtId="1" fontId="69" fillId="10" borderId="4" xfId="0" applyNumberFormat="1" applyFont="1" applyFill="1" applyBorder="1" applyAlignment="1">
      <alignment horizontal="center" vertical="center"/>
    </xf>
    <xf numFmtId="1" fontId="69" fillId="10" borderId="36" xfId="0" applyNumberFormat="1" applyFont="1" applyFill="1" applyBorder="1" applyAlignment="1">
      <alignment horizontal="center" vertical="center"/>
    </xf>
    <xf numFmtId="1" fontId="69" fillId="10" borderId="20" xfId="0" applyNumberFormat="1" applyFont="1" applyFill="1" applyBorder="1" applyAlignment="1">
      <alignment horizontal="center" vertical="center"/>
    </xf>
    <xf numFmtId="1" fontId="69" fillId="10" borderId="3" xfId="0" applyNumberFormat="1" applyFont="1" applyFill="1" applyBorder="1" applyAlignment="1">
      <alignment horizontal="center" vertical="center"/>
    </xf>
    <xf numFmtId="1" fontId="69" fillId="10" borderId="1" xfId="0" applyNumberFormat="1" applyFont="1" applyFill="1" applyBorder="1" applyAlignment="1">
      <alignment horizontal="center" vertical="center"/>
    </xf>
    <xf numFmtId="1" fontId="69" fillId="10" borderId="41" xfId="0" applyNumberFormat="1" applyFont="1" applyFill="1" applyBorder="1" applyAlignment="1">
      <alignment horizontal="center" vertical="center"/>
    </xf>
    <xf numFmtId="1" fontId="69" fillId="10" borderId="42" xfId="0" applyNumberFormat="1" applyFont="1" applyFill="1" applyBorder="1" applyAlignment="1">
      <alignment horizontal="center" vertical="center"/>
    </xf>
    <xf numFmtId="1" fontId="69" fillId="10" borderId="44" xfId="0" applyNumberFormat="1" applyFont="1" applyFill="1" applyBorder="1" applyAlignment="1">
      <alignment horizontal="center" vertical="center"/>
    </xf>
    <xf numFmtId="1" fontId="69" fillId="10" borderId="28" xfId="0" applyNumberFormat="1" applyFont="1" applyFill="1" applyBorder="1" applyAlignment="1">
      <alignment horizontal="center" vertical="center"/>
    </xf>
    <xf numFmtId="1" fontId="69" fillId="10" borderId="29" xfId="0" applyNumberFormat="1" applyFont="1" applyFill="1" applyBorder="1" applyAlignment="1">
      <alignment horizontal="center" vertical="center"/>
    </xf>
    <xf numFmtId="164" fontId="50" fillId="10" borderId="66" xfId="0" applyNumberFormat="1" applyFont="1" applyFill="1" applyBorder="1" applyAlignment="1">
      <alignment horizontal="center" vertical="center"/>
    </xf>
    <xf numFmtId="164" fontId="50" fillId="10" borderId="9" xfId="0" applyNumberFormat="1" applyFont="1" applyFill="1" applyBorder="1" applyAlignment="1">
      <alignment horizontal="center" vertical="center"/>
    </xf>
    <xf numFmtId="164" fontId="50" fillId="10" borderId="12" xfId="0" applyNumberFormat="1" applyFont="1" applyFill="1" applyBorder="1" applyAlignment="1">
      <alignment horizontal="center" vertical="center"/>
    </xf>
    <xf numFmtId="164" fontId="50" fillId="10" borderId="44" xfId="0" applyNumberFormat="1" applyFont="1" applyFill="1" applyBorder="1" applyAlignment="1">
      <alignment horizontal="center" vertical="center"/>
    </xf>
    <xf numFmtId="164" fontId="50" fillId="10" borderId="28" xfId="0" applyNumberFormat="1" applyFont="1" applyFill="1" applyBorder="1" applyAlignment="1">
      <alignment horizontal="center" vertical="center"/>
    </xf>
    <xf numFmtId="164" fontId="50" fillId="10" borderId="31" xfId="0" applyNumberFormat="1" applyFont="1" applyFill="1" applyBorder="1" applyAlignment="1">
      <alignment horizontal="center" vertical="center"/>
    </xf>
    <xf numFmtId="1" fontId="50" fillId="10" borderId="33" xfId="0" applyNumberFormat="1" applyFont="1" applyFill="1" applyBorder="1" applyAlignment="1">
      <alignment horizontal="center" vertical="center" wrapText="1"/>
    </xf>
    <xf numFmtId="1" fontId="50" fillId="10" borderId="34" xfId="0" applyNumberFormat="1" applyFont="1" applyFill="1" applyBorder="1" applyAlignment="1">
      <alignment horizontal="center" vertical="center" wrapText="1"/>
    </xf>
    <xf numFmtId="1" fontId="50" fillId="10" borderId="34" xfId="0" applyNumberFormat="1" applyFont="1" applyFill="1" applyBorder="1" applyAlignment="1">
      <alignment horizontal="center"/>
    </xf>
    <xf numFmtId="1" fontId="50" fillId="10" borderId="45" xfId="0" applyNumberFormat="1" applyFont="1" applyFill="1" applyBorder="1" applyAlignment="1">
      <alignment horizontal="center"/>
    </xf>
    <xf numFmtId="1" fontId="50" fillId="10" borderId="46" xfId="0" applyNumberFormat="1" applyFont="1" applyFill="1" applyBorder="1" applyAlignment="1">
      <alignment horizontal="center"/>
    </xf>
    <xf numFmtId="1" fontId="50" fillId="10" borderId="36" xfId="0" applyNumberFormat="1" applyFont="1" applyFill="1" applyBorder="1" applyAlignment="1">
      <alignment horizontal="center"/>
    </xf>
    <xf numFmtId="1" fontId="50" fillId="10" borderId="20" xfId="0" applyNumberFormat="1" applyFont="1" applyFill="1" applyBorder="1" applyAlignment="1">
      <alignment horizontal="center"/>
    </xf>
    <xf numFmtId="1" fontId="50" fillId="10" borderId="38" xfId="0" applyNumberFormat="1" applyFont="1" applyFill="1" applyBorder="1" applyAlignment="1">
      <alignment horizontal="center"/>
    </xf>
    <xf numFmtId="1" fontId="50" fillId="10" borderId="40" xfId="0" applyNumberFormat="1" applyFont="1" applyFill="1" applyBorder="1" applyAlignment="1">
      <alignment horizontal="center"/>
    </xf>
    <xf numFmtId="1" fontId="50" fillId="10" borderId="61" xfId="0" applyNumberFormat="1" applyFont="1" applyFill="1" applyBorder="1" applyAlignment="1">
      <alignment horizontal="center"/>
    </xf>
    <xf numFmtId="1" fontId="50" fillId="10" borderId="63" xfId="0" applyNumberFormat="1" applyFont="1" applyFill="1" applyBorder="1" applyAlignment="1">
      <alignment horizontal="center"/>
    </xf>
    <xf numFmtId="1" fontId="50" fillId="10" borderId="74" xfId="0" applyNumberFormat="1" applyFont="1" applyFill="1" applyBorder="1" applyAlignment="1">
      <alignment horizontal="center"/>
    </xf>
    <xf numFmtId="1" fontId="50" fillId="10" borderId="78" xfId="0" applyNumberFormat="1" applyFont="1" applyFill="1" applyBorder="1" applyAlignment="1">
      <alignment horizontal="center"/>
    </xf>
    <xf numFmtId="1" fontId="50" fillId="10" borderId="46" xfId="0" applyNumberFormat="1" applyFont="1" applyFill="1" applyBorder="1" applyAlignment="1">
      <alignment horizontal="center" vertical="center"/>
    </xf>
    <xf numFmtId="1" fontId="50" fillId="10" borderId="40" xfId="0" applyNumberFormat="1" applyFont="1" applyFill="1" applyBorder="1" applyAlignment="1">
      <alignment horizontal="center" vertical="center"/>
    </xf>
    <xf numFmtId="1" fontId="50" fillId="10" borderId="24" xfId="0" applyNumberFormat="1" applyFont="1" applyFill="1" applyBorder="1" applyAlignment="1">
      <alignment horizontal="center" vertical="center"/>
    </xf>
    <xf numFmtId="1" fontId="50" fillId="10" borderId="42" xfId="0" applyNumberFormat="1" applyFont="1" applyFill="1" applyBorder="1" applyAlignment="1">
      <alignment horizontal="center"/>
    </xf>
    <xf numFmtId="1" fontId="50" fillId="10" borderId="61" xfId="0" applyNumberFormat="1" applyFont="1" applyFill="1" applyBorder="1" applyAlignment="1">
      <alignment horizontal="center" vertical="center"/>
    </xf>
    <xf numFmtId="1" fontId="50" fillId="10" borderId="63" xfId="0" applyNumberFormat="1" applyFont="1" applyFill="1" applyBorder="1" applyAlignment="1">
      <alignment horizontal="center" vertical="center"/>
    </xf>
    <xf numFmtId="1" fontId="50" fillId="10" borderId="74" xfId="0" applyNumberFormat="1" applyFont="1" applyFill="1" applyBorder="1" applyAlignment="1">
      <alignment horizontal="center" vertical="center"/>
    </xf>
    <xf numFmtId="1" fontId="50" fillId="10" borderId="78" xfId="0" applyNumberFormat="1" applyFont="1" applyFill="1" applyBorder="1" applyAlignment="1">
      <alignment horizontal="center" vertical="center"/>
    </xf>
    <xf numFmtId="1" fontId="50" fillId="10" borderId="60" xfId="0" applyNumberFormat="1" applyFont="1" applyFill="1" applyBorder="1" applyAlignment="1">
      <alignment horizontal="center" vertical="center"/>
    </xf>
    <xf numFmtId="1" fontId="50" fillId="10" borderId="52" xfId="0" applyNumberFormat="1" applyFont="1" applyFill="1" applyBorder="1" applyAlignment="1">
      <alignment horizontal="center"/>
    </xf>
    <xf numFmtId="1" fontId="50" fillId="10" borderId="2" xfId="0" applyNumberFormat="1" applyFont="1" applyFill="1" applyBorder="1" applyAlignment="1">
      <alignment horizontal="center" vertical="center"/>
    </xf>
    <xf numFmtId="1" fontId="50" fillId="10" borderId="31" xfId="0" applyNumberFormat="1" applyFont="1" applyFill="1" applyBorder="1" applyAlignment="1">
      <alignment horizontal="center" vertical="center"/>
    </xf>
    <xf numFmtId="1" fontId="64" fillId="10" borderId="72" xfId="0" applyNumberFormat="1" applyFont="1" applyFill="1" applyBorder="1" applyAlignment="1">
      <alignment horizontal="center" vertical="center"/>
    </xf>
    <xf numFmtId="1" fontId="64" fillId="10" borderId="65" xfId="0" applyNumberFormat="1" applyFont="1" applyFill="1" applyBorder="1" applyAlignment="1">
      <alignment horizontal="center" vertical="center"/>
    </xf>
    <xf numFmtId="1" fontId="64" fillId="10" borderId="37" xfId="0" applyNumberFormat="1" applyFont="1" applyFill="1" applyBorder="1" applyAlignment="1">
      <alignment horizontal="center" vertical="center"/>
    </xf>
    <xf numFmtId="1" fontId="64" fillId="10" borderId="2" xfId="0" applyNumberFormat="1" applyFont="1" applyFill="1" applyBorder="1" applyAlignment="1">
      <alignment horizontal="center" vertical="center"/>
    </xf>
    <xf numFmtId="1" fontId="64" fillId="10" borderId="19" xfId="0" applyNumberFormat="1" applyFont="1" applyFill="1" applyBorder="1" applyAlignment="1">
      <alignment horizontal="center" vertical="center"/>
    </xf>
    <xf numFmtId="1" fontId="64" fillId="10" borderId="70" xfId="0" applyNumberFormat="1" applyFont="1" applyFill="1" applyBorder="1" applyAlignment="1">
      <alignment horizontal="center" vertical="center"/>
    </xf>
    <xf numFmtId="1" fontId="64" fillId="10" borderId="31" xfId="0" applyNumberFormat="1" applyFont="1" applyFill="1" applyBorder="1" applyAlignment="1">
      <alignment horizontal="center" vertical="center"/>
    </xf>
    <xf numFmtId="1" fontId="64" fillId="10" borderId="32" xfId="0" applyNumberFormat="1" applyFont="1" applyFill="1" applyBorder="1" applyAlignment="1">
      <alignment horizontal="center" vertical="center"/>
    </xf>
    <xf numFmtId="1" fontId="62" fillId="10" borderId="37" xfId="0" applyNumberFormat="1" applyFont="1" applyFill="1" applyBorder="1"/>
    <xf numFmtId="1" fontId="62" fillId="10" borderId="2" xfId="0" applyNumberFormat="1" applyFont="1" applyFill="1" applyBorder="1"/>
    <xf numFmtId="1" fontId="69" fillId="10" borderId="19" xfId="0" applyNumberFormat="1" applyFont="1" applyFill="1" applyBorder="1" applyAlignment="1">
      <alignment horizontal="center" vertical="center"/>
    </xf>
    <xf numFmtId="1" fontId="69" fillId="10" borderId="37" xfId="0" applyNumberFormat="1" applyFont="1" applyFill="1" applyBorder="1" applyAlignment="1">
      <alignment horizontal="center" vertical="center"/>
    </xf>
    <xf numFmtId="1" fontId="62" fillId="10" borderId="70" xfId="0" applyNumberFormat="1" applyFont="1" applyFill="1" applyBorder="1"/>
    <xf numFmtId="1" fontId="62" fillId="10" borderId="31" xfId="0" applyNumberFormat="1" applyFont="1" applyFill="1" applyBorder="1"/>
    <xf numFmtId="1" fontId="69" fillId="10" borderId="32" xfId="0" applyNumberFormat="1" applyFont="1" applyFill="1" applyBorder="1" applyAlignment="1">
      <alignment horizontal="center" vertical="center"/>
    </xf>
    <xf numFmtId="1" fontId="69" fillId="10" borderId="70" xfId="0" applyNumberFormat="1" applyFont="1" applyFill="1" applyBorder="1" applyAlignment="1">
      <alignment horizontal="center" vertical="center"/>
    </xf>
    <xf numFmtId="1" fontId="64" fillId="10" borderId="35" xfId="0" applyNumberFormat="1" applyFont="1" applyFill="1" applyBorder="1" applyAlignment="1">
      <alignment horizontal="center" vertical="center"/>
    </xf>
    <xf numFmtId="1" fontId="50" fillId="10" borderId="35" xfId="0" applyNumberFormat="1" applyFont="1" applyFill="1" applyBorder="1" applyAlignment="1">
      <alignment vertical="center"/>
    </xf>
    <xf numFmtId="1" fontId="50" fillId="10" borderId="72" xfId="0" applyNumberFormat="1" applyFont="1" applyFill="1" applyBorder="1" applyAlignment="1">
      <alignment vertical="center"/>
    </xf>
    <xf numFmtId="1" fontId="50" fillId="10" borderId="37" xfId="0" applyNumberFormat="1" applyFont="1" applyFill="1" applyBorder="1" applyAlignment="1">
      <alignment vertical="center"/>
    </xf>
    <xf numFmtId="1" fontId="50" fillId="10" borderId="70" xfId="0" applyNumberFormat="1" applyFont="1" applyFill="1" applyBorder="1" applyAlignment="1">
      <alignment vertical="center"/>
    </xf>
    <xf numFmtId="1" fontId="50" fillId="10" borderId="12" xfId="0" applyNumberFormat="1" applyFont="1" applyFill="1" applyBorder="1" applyAlignment="1">
      <alignment horizontal="center" vertical="center"/>
    </xf>
    <xf numFmtId="49" fontId="50" fillId="11" borderId="11" xfId="0" applyNumberFormat="1" applyFont="1" applyFill="1" applyBorder="1" applyAlignment="1">
      <alignment horizontal="left" vertical="top"/>
    </xf>
    <xf numFmtId="49" fontId="50" fillId="11" borderId="18" xfId="0" applyNumberFormat="1" applyFont="1" applyFill="1" applyBorder="1" applyAlignment="1">
      <alignment horizontal="left" vertical="top"/>
    </xf>
    <xf numFmtId="49" fontId="50" fillId="11" borderId="30" xfId="0" applyNumberFormat="1" applyFont="1" applyFill="1" applyBorder="1" applyAlignment="1">
      <alignment horizontal="left" vertical="top"/>
    </xf>
    <xf numFmtId="0" fontId="50" fillId="11" borderId="1" xfId="0" applyNumberFormat="1" applyFont="1" applyFill="1" applyBorder="1" applyAlignment="1">
      <alignment horizontal="left" vertical="top"/>
    </xf>
    <xf numFmtId="0" fontId="50" fillId="11" borderId="2" xfId="0" applyNumberFormat="1" applyFont="1" applyFill="1" applyBorder="1" applyAlignment="1">
      <alignment horizontal="left" vertical="top"/>
    </xf>
    <xf numFmtId="0" fontId="50" fillId="11" borderId="19" xfId="0" applyNumberFormat="1" applyFont="1" applyFill="1" applyBorder="1" applyAlignment="1">
      <alignment horizontal="left" vertical="top"/>
    </xf>
    <xf numFmtId="164" fontId="50" fillId="10" borderId="2" xfId="0" applyNumberFormat="1" applyFont="1" applyFill="1" applyBorder="1" applyAlignment="1">
      <alignment horizontal="center" vertical="center"/>
    </xf>
    <xf numFmtId="9" fontId="47" fillId="10" borderId="1" xfId="0" applyNumberFormat="1" applyFont="1" applyFill="1" applyBorder="1" applyAlignment="1">
      <alignment horizontal="center" vertical="center"/>
    </xf>
    <xf numFmtId="1" fontId="50" fillId="10" borderId="36" xfId="0" applyNumberFormat="1" applyFont="1" applyFill="1" applyBorder="1" applyAlignment="1" applyProtection="1">
      <alignment horizontal="center"/>
    </xf>
    <xf numFmtId="1" fontId="50" fillId="10" borderId="66" xfId="0" applyNumberFormat="1" applyFont="1" applyFill="1" applyBorder="1" applyAlignment="1" applyProtection="1">
      <alignment horizontal="center"/>
    </xf>
    <xf numFmtId="1" fontId="50" fillId="10" borderId="3" xfId="0" applyNumberFormat="1" applyFont="1" applyFill="1" applyBorder="1" applyAlignment="1" applyProtection="1">
      <alignment horizontal="center"/>
    </xf>
    <xf numFmtId="1" fontId="50" fillId="10" borderId="44" xfId="0" applyNumberFormat="1" applyFont="1" applyFill="1" applyBorder="1" applyAlignment="1" applyProtection="1">
      <alignment horizontal="center"/>
    </xf>
    <xf numFmtId="1" fontId="50" fillId="10" borderId="20" xfId="0" applyNumberFormat="1" applyFont="1" applyFill="1" applyBorder="1" applyAlignment="1" applyProtection="1">
      <alignment horizontal="center" vertical="center" wrapText="1"/>
      <protection locked="0"/>
    </xf>
    <xf numFmtId="1" fontId="50" fillId="10" borderId="36" xfId="0" applyNumberFormat="1" applyFont="1" applyFill="1" applyBorder="1" applyAlignment="1" applyProtection="1">
      <alignment horizontal="center" vertical="center" wrapText="1"/>
      <protection locked="0"/>
    </xf>
    <xf numFmtId="1" fontId="50" fillId="10" borderId="1" xfId="0" applyNumberFormat="1" applyFont="1" applyFill="1" applyBorder="1" applyAlignment="1" applyProtection="1">
      <alignment horizontal="center"/>
    </xf>
    <xf numFmtId="1" fontId="50" fillId="10" borderId="20" xfId="0" applyNumberFormat="1" applyFont="1" applyFill="1" applyBorder="1" applyAlignment="1" applyProtection="1">
      <alignment horizontal="center"/>
    </xf>
    <xf numFmtId="165" fontId="50" fillId="10" borderId="41" xfId="3" applyNumberFormat="1" applyFont="1" applyFill="1" applyBorder="1" applyAlignment="1">
      <alignment horizontal="center" vertical="top" wrapText="1"/>
    </xf>
    <xf numFmtId="1" fontId="47" fillId="10" borderId="70" xfId="0" applyNumberFormat="1" applyFont="1" applyFill="1" applyBorder="1" applyAlignment="1">
      <alignment horizontal="center" vertical="center" wrapText="1"/>
    </xf>
    <xf numFmtId="0" fontId="64" fillId="11" borderId="21" xfId="0" applyFont="1" applyFill="1" applyBorder="1" applyAlignment="1">
      <alignment horizontal="left"/>
    </xf>
    <xf numFmtId="0" fontId="64" fillId="11" borderId="22" xfId="0" applyFont="1" applyFill="1" applyBorder="1" applyAlignment="1">
      <alignment horizontal="left"/>
    </xf>
    <xf numFmtId="1" fontId="50" fillId="10" borderId="35" xfId="0" applyNumberFormat="1" applyFont="1" applyFill="1" applyBorder="1" applyAlignment="1">
      <alignment horizontal="center" vertical="center" wrapText="1"/>
    </xf>
    <xf numFmtId="1" fontId="50" fillId="10" borderId="12" xfId="0" applyNumberFormat="1" applyFont="1" applyFill="1" applyBorder="1" applyAlignment="1">
      <alignment horizontal="center" vertical="center" wrapText="1"/>
    </xf>
    <xf numFmtId="1" fontId="50" fillId="10" borderId="9" xfId="0" applyNumberFormat="1" applyFont="1" applyFill="1" applyBorder="1" applyAlignment="1">
      <alignment horizontal="center" vertical="center" wrapText="1"/>
    </xf>
    <xf numFmtId="1" fontId="64" fillId="10" borderId="20" xfId="0" applyNumberFormat="1" applyFont="1" applyFill="1" applyBorder="1" applyAlignment="1">
      <alignment horizontal="center" vertical="center"/>
    </xf>
    <xf numFmtId="1" fontId="64" fillId="10" borderId="71" xfId="0" applyNumberFormat="1" applyFont="1" applyFill="1" applyBorder="1" applyAlignment="1">
      <alignment horizontal="center" vertical="center"/>
    </xf>
    <xf numFmtId="1" fontId="64" fillId="10" borderId="22" xfId="0" applyNumberFormat="1" applyFont="1" applyFill="1" applyBorder="1" applyAlignment="1">
      <alignment horizontal="center" vertical="center"/>
    </xf>
    <xf numFmtId="1" fontId="64" fillId="10" borderId="38" xfId="0" applyNumberFormat="1" applyFont="1" applyFill="1" applyBorder="1" applyAlignment="1">
      <alignment horizontal="center" vertical="center"/>
    </xf>
    <xf numFmtId="1" fontId="64" fillId="10" borderId="39" xfId="0" applyNumberFormat="1" applyFont="1" applyFill="1" applyBorder="1" applyAlignment="1">
      <alignment horizontal="center" vertical="center"/>
    </xf>
    <xf numFmtId="1" fontId="64" fillId="10" borderId="40" xfId="0" applyNumberFormat="1" applyFont="1" applyFill="1" applyBorder="1" applyAlignment="1">
      <alignment horizontal="center" vertical="center"/>
    </xf>
    <xf numFmtId="1" fontId="64" fillId="10" borderId="41" xfId="0" applyNumberFormat="1" applyFont="1" applyFill="1" applyBorder="1" applyAlignment="1">
      <alignment horizontal="center" vertical="center"/>
    </xf>
    <xf numFmtId="165" fontId="50" fillId="10" borderId="34" xfId="0" applyNumberFormat="1" applyFont="1" applyFill="1" applyBorder="1" applyAlignment="1">
      <alignment horizontal="center" vertical="center"/>
    </xf>
    <xf numFmtId="165" fontId="50" fillId="10" borderId="36" xfId="0" applyNumberFormat="1" applyFont="1" applyFill="1" applyBorder="1" applyAlignment="1">
      <alignment horizontal="center" vertical="center"/>
    </xf>
    <xf numFmtId="165" fontId="50" fillId="10" borderId="42" xfId="0" applyNumberFormat="1" applyFont="1" applyFill="1" applyBorder="1" applyAlignment="1">
      <alignment horizontal="center" vertical="center"/>
    </xf>
    <xf numFmtId="165" fontId="50" fillId="10" borderId="40" xfId="0" applyNumberFormat="1" applyFont="1" applyFill="1" applyBorder="1" applyAlignment="1">
      <alignment horizontal="center" vertical="center"/>
    </xf>
    <xf numFmtId="1" fontId="47" fillId="10" borderId="35" xfId="0" applyNumberFormat="1" applyFont="1" applyFill="1" applyBorder="1" applyAlignment="1">
      <alignment horizontal="center" vertical="top"/>
    </xf>
    <xf numFmtId="1" fontId="47" fillId="10" borderId="13" xfId="0" applyNumberFormat="1" applyFont="1" applyFill="1" applyBorder="1" applyAlignment="1">
      <alignment horizontal="center" vertical="top"/>
    </xf>
    <xf numFmtId="1" fontId="47" fillId="10" borderId="11" xfId="0" applyNumberFormat="1" applyFont="1" applyFill="1" applyBorder="1" applyAlignment="1">
      <alignment horizontal="center" vertical="top"/>
    </xf>
    <xf numFmtId="1" fontId="47" fillId="10" borderId="33" xfId="0" applyNumberFormat="1" applyFont="1" applyFill="1" applyBorder="1" applyAlignment="1">
      <alignment horizontal="center" vertical="top"/>
    </xf>
    <xf numFmtId="1" fontId="47" fillId="10" borderId="10" xfId="0" applyNumberFormat="1" applyFont="1" applyFill="1" applyBorder="1" applyAlignment="1">
      <alignment horizontal="center" vertical="top"/>
    </xf>
    <xf numFmtId="1" fontId="47" fillId="10" borderId="34" xfId="0" applyNumberFormat="1" applyFont="1" applyFill="1" applyBorder="1" applyAlignment="1">
      <alignment horizontal="center" vertical="top"/>
    </xf>
    <xf numFmtId="1" fontId="47" fillId="10" borderId="37" xfId="0" applyNumberFormat="1" applyFont="1" applyFill="1" applyBorder="1" applyAlignment="1">
      <alignment horizontal="center" vertical="top"/>
    </xf>
    <xf numFmtId="1" fontId="47" fillId="10" borderId="65" xfId="0" applyNumberFormat="1" applyFont="1" applyFill="1" applyBorder="1" applyAlignment="1">
      <alignment horizontal="center" vertical="top"/>
    </xf>
    <xf numFmtId="1" fontId="47" fillId="10" borderId="72" xfId="0" applyNumberFormat="1" applyFont="1" applyFill="1" applyBorder="1" applyAlignment="1">
      <alignment horizontal="center" vertical="top"/>
    </xf>
    <xf numFmtId="1" fontId="47" fillId="10" borderId="14" xfId="0" applyNumberFormat="1" applyFont="1" applyFill="1" applyBorder="1" applyAlignment="1">
      <alignment horizontal="center" vertical="top"/>
    </xf>
    <xf numFmtId="1" fontId="47" fillId="10" borderId="45" xfId="0" applyNumberFormat="1" applyFont="1" applyFill="1" applyBorder="1" applyAlignment="1">
      <alignment horizontal="center" vertical="top"/>
    </xf>
    <xf numFmtId="1" fontId="47" fillId="10" borderId="25" xfId="0" applyNumberFormat="1" applyFont="1" applyFill="1" applyBorder="1" applyAlignment="1">
      <alignment horizontal="center" vertical="top"/>
    </xf>
    <xf numFmtId="1" fontId="47" fillId="10" borderId="46" xfId="0" applyNumberFormat="1" applyFont="1" applyFill="1" applyBorder="1" applyAlignment="1">
      <alignment horizontal="center" vertical="top"/>
    </xf>
    <xf numFmtId="1" fontId="47" fillId="10" borderId="19" xfId="0" applyNumberFormat="1" applyFont="1" applyFill="1" applyBorder="1" applyAlignment="1">
      <alignment horizontal="center" vertical="top"/>
    </xf>
    <xf numFmtId="1" fontId="47" fillId="10" borderId="18" xfId="0" applyNumberFormat="1" applyFont="1" applyFill="1" applyBorder="1" applyAlignment="1">
      <alignment horizontal="center" vertical="top"/>
    </xf>
    <xf numFmtId="1" fontId="47" fillId="10" borderId="20" xfId="0" applyNumberFormat="1" applyFont="1" applyFill="1" applyBorder="1" applyAlignment="1">
      <alignment horizontal="center" vertical="top"/>
    </xf>
    <xf numFmtId="1" fontId="47" fillId="10" borderId="1" xfId="0" applyNumberFormat="1" applyFont="1" applyFill="1" applyBorder="1" applyAlignment="1">
      <alignment horizontal="center" vertical="top"/>
    </xf>
    <xf numFmtId="1" fontId="47" fillId="10" borderId="36" xfId="0" applyNumberFormat="1" applyFont="1" applyFill="1" applyBorder="1" applyAlignment="1">
      <alignment horizontal="center" vertical="top"/>
    </xf>
    <xf numFmtId="1" fontId="47" fillId="10" borderId="81" xfId="0" applyNumberFormat="1" applyFont="1" applyFill="1" applyBorder="1" applyAlignment="1">
      <alignment horizontal="center" vertical="top"/>
    </xf>
    <xf numFmtId="1" fontId="47" fillId="10" borderId="71" xfId="0" applyNumberFormat="1" applyFont="1" applyFill="1" applyBorder="1" applyAlignment="1">
      <alignment horizontal="center" vertical="top"/>
    </xf>
    <xf numFmtId="1" fontId="47" fillId="10" borderId="21" xfId="0" applyNumberFormat="1" applyFont="1" applyFill="1" applyBorder="1" applyAlignment="1">
      <alignment horizontal="center" vertical="top"/>
    </xf>
    <xf numFmtId="1" fontId="47" fillId="10" borderId="70" xfId="0" applyNumberFormat="1" applyFont="1" applyFill="1" applyBorder="1" applyAlignment="1">
      <alignment horizontal="center" vertical="top"/>
    </xf>
    <xf numFmtId="1" fontId="47" fillId="10" borderId="32" xfId="0" applyNumberFormat="1" applyFont="1" applyFill="1" applyBorder="1" applyAlignment="1">
      <alignment horizontal="center" vertical="top"/>
    </xf>
    <xf numFmtId="1" fontId="47" fillId="10" borderId="30" xfId="0" applyNumberFormat="1" applyFont="1" applyFill="1" applyBorder="1" applyAlignment="1">
      <alignment horizontal="center" vertical="top"/>
    </xf>
    <xf numFmtId="1" fontId="47" fillId="10" borderId="17" xfId="0" applyNumberFormat="1" applyFont="1" applyFill="1" applyBorder="1" applyAlignment="1">
      <alignment horizontal="center" vertical="center"/>
    </xf>
    <xf numFmtId="9" fontId="47" fillId="10" borderId="46" xfId="0" applyNumberFormat="1" applyFont="1" applyFill="1" applyBorder="1" applyAlignment="1">
      <alignment horizontal="center" vertical="center"/>
    </xf>
    <xf numFmtId="1" fontId="47" fillId="10" borderId="16" xfId="0" applyNumberFormat="1" applyFont="1" applyFill="1" applyBorder="1" applyAlignment="1">
      <alignment horizontal="center" vertical="center"/>
    </xf>
    <xf numFmtId="9" fontId="47" fillId="10" borderId="25" xfId="0" applyNumberFormat="1" applyFont="1" applyFill="1" applyBorder="1" applyAlignment="1">
      <alignment horizontal="center" vertical="center"/>
    </xf>
    <xf numFmtId="0" fontId="50" fillId="11" borderId="10" xfId="0" applyNumberFormat="1" applyFont="1" applyFill="1" applyBorder="1" applyAlignment="1">
      <alignment horizontal="left" vertical="top"/>
    </xf>
    <xf numFmtId="0" fontId="50" fillId="11" borderId="12" xfId="0" applyNumberFormat="1" applyFont="1" applyFill="1" applyBorder="1" applyAlignment="1">
      <alignment horizontal="left" vertical="top"/>
    </xf>
    <xf numFmtId="0" fontId="50" fillId="11" borderId="13" xfId="0" applyNumberFormat="1" applyFont="1" applyFill="1" applyBorder="1" applyAlignment="1">
      <alignment horizontal="left" vertical="top"/>
    </xf>
    <xf numFmtId="0" fontId="70" fillId="0" borderId="0" xfId="0" applyFont="1"/>
    <xf numFmtId="0" fontId="57" fillId="0" borderId="0" xfId="0" applyFont="1" applyFill="1" applyBorder="1"/>
    <xf numFmtId="0" fontId="72" fillId="0" borderId="0" xfId="0" applyFont="1" applyFill="1" applyBorder="1"/>
    <xf numFmtId="0" fontId="50" fillId="0" borderId="4" xfId="0" applyFont="1" applyFill="1" applyBorder="1" applyAlignment="1">
      <alignment vertical="center" wrapText="1"/>
    </xf>
    <xf numFmtId="0" fontId="64" fillId="0" borderId="4" xfId="0" applyFont="1" applyFill="1" applyBorder="1" applyAlignment="1">
      <alignment wrapText="1"/>
    </xf>
    <xf numFmtId="0" fontId="64" fillId="0" borderId="4" xfId="0" applyFont="1" applyFill="1" applyBorder="1" applyAlignment="1">
      <alignment vertical="center" wrapText="1"/>
    </xf>
    <xf numFmtId="0" fontId="64" fillId="0" borderId="80" xfId="0" applyFont="1" applyFill="1" applyBorder="1" applyAlignment="1">
      <alignment wrapText="1"/>
    </xf>
    <xf numFmtId="0" fontId="64" fillId="0" borderId="4" xfId="0" applyFont="1" applyFill="1" applyBorder="1" applyAlignment="1">
      <alignment vertical="top" wrapText="1"/>
    </xf>
    <xf numFmtId="0" fontId="50" fillId="0" borderId="39" xfId="0" applyFont="1" applyFill="1" applyBorder="1" applyAlignment="1">
      <alignment vertical="center" wrapText="1"/>
    </xf>
    <xf numFmtId="0" fontId="50" fillId="0" borderId="17" xfId="0" applyFont="1" applyFill="1" applyBorder="1" applyAlignment="1">
      <alignment vertical="center" wrapText="1"/>
    </xf>
    <xf numFmtId="0" fontId="64" fillId="0" borderId="17" xfId="0" applyFont="1" applyFill="1" applyBorder="1" applyAlignment="1">
      <alignment vertical="center" wrapText="1"/>
    </xf>
    <xf numFmtId="0" fontId="50" fillId="0" borderId="4" xfId="0" applyFont="1" applyFill="1" applyBorder="1" applyAlignment="1">
      <alignment wrapText="1"/>
    </xf>
    <xf numFmtId="0" fontId="64" fillId="0" borderId="3" xfId="0" applyFont="1" applyFill="1" applyBorder="1" applyAlignment="1">
      <alignment wrapText="1"/>
    </xf>
    <xf numFmtId="0" fontId="74" fillId="0" borderId="4" xfId="1" applyFont="1" applyFill="1" applyBorder="1" applyAlignment="1">
      <alignment vertical="center" wrapText="1"/>
    </xf>
    <xf numFmtId="0" fontId="50" fillId="0" borderId="4" xfId="0" applyFont="1" applyFill="1" applyBorder="1" applyAlignment="1">
      <alignment vertical="center"/>
    </xf>
    <xf numFmtId="0" fontId="50" fillId="0" borderId="4" xfId="0" applyFont="1" applyFill="1" applyBorder="1" applyAlignment="1">
      <alignment horizontal="left" vertical="center" wrapText="1"/>
    </xf>
    <xf numFmtId="0" fontId="50" fillId="0" borderId="39" xfId="0" applyFont="1" applyFill="1" applyBorder="1" applyAlignment="1">
      <alignment horizontal="left" vertical="center" wrapText="1"/>
    </xf>
    <xf numFmtId="0" fontId="64" fillId="0" borderId="4" xfId="2" applyFont="1" applyFill="1" applyBorder="1" applyAlignment="1">
      <alignment vertical="center" wrapText="1"/>
    </xf>
    <xf numFmtId="0" fontId="64" fillId="0" borderId="4" xfId="1" applyFont="1" applyFill="1" applyBorder="1" applyAlignment="1">
      <alignment vertical="center" wrapText="1"/>
    </xf>
    <xf numFmtId="16" fontId="50" fillId="0" borderId="4" xfId="0" applyNumberFormat="1" applyFont="1" applyFill="1" applyBorder="1" applyAlignment="1">
      <alignment horizontal="left" vertical="center" wrapText="1"/>
    </xf>
    <xf numFmtId="49" fontId="50" fillId="0" borderId="4" xfId="0" applyNumberFormat="1" applyFont="1" applyFill="1" applyBorder="1" applyAlignment="1">
      <alignment horizontal="left" vertical="center" wrapText="1"/>
    </xf>
    <xf numFmtId="0" fontId="64" fillId="0" borderId="4" xfId="0" applyFont="1" applyFill="1" applyBorder="1" applyAlignment="1">
      <alignment horizontal="left" vertical="center" wrapText="1"/>
    </xf>
    <xf numFmtId="9" fontId="50" fillId="0" borderId="4" xfId="0" applyNumberFormat="1" applyFont="1" applyFill="1" applyBorder="1" applyAlignment="1">
      <alignment horizontal="center" vertical="center" wrapText="1"/>
    </xf>
    <xf numFmtId="0" fontId="50" fillId="0" borderId="4" xfId="0" applyFont="1" applyFill="1" applyBorder="1" applyAlignment="1">
      <alignment horizontal="center" vertical="center" wrapText="1"/>
    </xf>
    <xf numFmtId="0" fontId="75" fillId="12" borderId="4" xfId="1" applyFont="1" applyFill="1" applyBorder="1" applyAlignment="1">
      <alignment vertical="center" wrapText="1"/>
    </xf>
    <xf numFmtId="0" fontId="64" fillId="13" borderId="4" xfId="0" applyFont="1" applyFill="1" applyBorder="1" applyAlignment="1">
      <alignment wrapText="1"/>
    </xf>
    <xf numFmtId="0" fontId="75" fillId="12" borderId="4" xfId="0" applyFont="1" applyFill="1" applyBorder="1" applyAlignment="1">
      <alignment vertical="center" wrapText="1"/>
    </xf>
    <xf numFmtId="0" fontId="76" fillId="4" borderId="0" xfId="0" applyFont="1" applyFill="1"/>
    <xf numFmtId="0" fontId="57" fillId="4" borderId="0" xfId="0" applyFont="1" applyFill="1"/>
    <xf numFmtId="0" fontId="78" fillId="12" borderId="4" xfId="0" applyFont="1" applyFill="1" applyBorder="1" applyAlignment="1">
      <alignment horizontal="left" wrapText="1"/>
    </xf>
    <xf numFmtId="14" fontId="54" fillId="0" borderId="11" xfId="0" applyNumberFormat="1" applyFont="1" applyBorder="1" applyAlignment="1">
      <alignment horizontal="center"/>
    </xf>
    <xf numFmtId="14" fontId="54" fillId="0" borderId="30" xfId="0" applyNumberFormat="1" applyFont="1" applyBorder="1" applyAlignment="1">
      <alignment horizontal="center"/>
    </xf>
    <xf numFmtId="14" fontId="54" fillId="0" borderId="18" xfId="0" applyNumberFormat="1" applyFont="1" applyBorder="1" applyAlignment="1">
      <alignment horizontal="center"/>
    </xf>
    <xf numFmtId="14" fontId="54" fillId="0" borderId="11" xfId="0" applyNumberFormat="1" applyFont="1" applyFill="1" applyBorder="1" applyAlignment="1">
      <alignment horizontal="center"/>
    </xf>
    <xf numFmtId="14" fontId="54" fillId="0" borderId="18" xfId="0" applyNumberFormat="1" applyFont="1" applyFill="1" applyBorder="1" applyAlignment="1">
      <alignment horizontal="center"/>
    </xf>
    <xf numFmtId="14" fontId="54" fillId="0" borderId="30" xfId="0" applyNumberFormat="1" applyFont="1" applyFill="1" applyBorder="1" applyAlignment="1">
      <alignment horizontal="center"/>
    </xf>
    <xf numFmtId="14" fontId="54" fillId="0" borderId="35" xfId="0" applyNumberFormat="1" applyFont="1" applyBorder="1" applyAlignment="1">
      <alignment horizontal="center"/>
    </xf>
    <xf numFmtId="14" fontId="54" fillId="0" borderId="37" xfId="0" applyNumberFormat="1" applyFont="1" applyBorder="1" applyAlignment="1">
      <alignment horizontal="center"/>
    </xf>
    <xf numFmtId="14" fontId="54" fillId="0" borderId="70" xfId="0" applyNumberFormat="1" applyFont="1" applyBorder="1" applyAlignment="1">
      <alignment horizontal="center"/>
    </xf>
    <xf numFmtId="0" fontId="63" fillId="0" borderId="64" xfId="0" applyFont="1" applyBorder="1" applyAlignment="1">
      <alignment horizontal="center" vertical="center" wrapText="1"/>
    </xf>
    <xf numFmtId="0" fontId="49" fillId="0" borderId="72" xfId="0" applyFont="1" applyBorder="1" applyAlignment="1">
      <alignment horizontal="center" vertical="center"/>
    </xf>
    <xf numFmtId="0" fontId="49" fillId="0" borderId="70" xfId="0" applyFont="1" applyBorder="1" applyAlignment="1">
      <alignment horizontal="center" vertical="center"/>
    </xf>
    <xf numFmtId="0" fontId="53" fillId="0" borderId="30" xfId="0" applyFont="1" applyFill="1" applyBorder="1" applyAlignment="1" applyProtection="1">
      <alignment vertical="center" wrapText="1"/>
    </xf>
    <xf numFmtId="0" fontId="54" fillId="0" borderId="14" xfId="0" applyFont="1" applyBorder="1" applyAlignment="1">
      <alignment horizontal="center"/>
    </xf>
    <xf numFmtId="0" fontId="54" fillId="0" borderId="18" xfId="0" applyFont="1" applyBorder="1" applyAlignment="1">
      <alignment horizontal="center"/>
    </xf>
    <xf numFmtId="0" fontId="54" fillId="0" borderId="30" xfId="0" applyFont="1" applyBorder="1" applyAlignment="1">
      <alignment horizontal="center"/>
    </xf>
    <xf numFmtId="0" fontId="54" fillId="0" borderId="72" xfId="0" applyFont="1" applyBorder="1" applyAlignment="1">
      <alignment horizontal="center" vertical="center"/>
    </xf>
    <xf numFmtId="0" fontId="54" fillId="0" borderId="37" xfId="0" applyFont="1" applyBorder="1" applyAlignment="1">
      <alignment horizontal="center" vertical="center"/>
    </xf>
    <xf numFmtId="0" fontId="54" fillId="0" borderId="70" xfId="0" applyFont="1" applyBorder="1" applyAlignment="1">
      <alignment horizontal="center" vertical="center"/>
    </xf>
    <xf numFmtId="0" fontId="54" fillId="0" borderId="11" xfId="0" applyFont="1" applyBorder="1" applyAlignment="1">
      <alignment horizontal="center"/>
    </xf>
    <xf numFmtId="0" fontId="54" fillId="0" borderId="21" xfId="0" applyFont="1" applyBorder="1" applyAlignment="1">
      <alignment horizontal="center"/>
    </xf>
    <xf numFmtId="0" fontId="49" fillId="0" borderId="37" xfId="0" applyFont="1" applyBorder="1" applyAlignment="1">
      <alignment horizontal="left" vertical="center"/>
    </xf>
    <xf numFmtId="0" fontId="49" fillId="0" borderId="71" xfId="0" applyFont="1" applyBorder="1"/>
    <xf numFmtId="0" fontId="49" fillId="0" borderId="68" xfId="0" applyFont="1" applyFill="1" applyBorder="1" applyAlignment="1">
      <alignment horizontal="left" vertical="center"/>
    </xf>
    <xf numFmtId="0" fontId="49" fillId="0" borderId="28" xfId="0" applyFont="1" applyBorder="1" applyAlignment="1">
      <alignment horizontal="center" vertical="center" wrapText="1"/>
    </xf>
    <xf numFmtId="0" fontId="42" fillId="0" borderId="0" xfId="0" applyFont="1"/>
    <xf numFmtId="0" fontId="64" fillId="0" borderId="3" xfId="0" applyFont="1" applyFill="1" applyBorder="1" applyAlignment="1">
      <alignment vertical="center" wrapText="1"/>
    </xf>
    <xf numFmtId="1" fontId="50" fillId="10" borderId="13" xfId="0" applyNumberFormat="1" applyFont="1" applyFill="1" applyBorder="1" applyAlignment="1" applyProtection="1">
      <alignment horizontal="center"/>
    </xf>
    <xf numFmtId="1" fontId="50" fillId="10" borderId="19" xfId="0" applyNumberFormat="1" applyFont="1" applyFill="1" applyBorder="1" applyAlignment="1" applyProtection="1">
      <alignment horizontal="center"/>
    </xf>
    <xf numFmtId="1" fontId="50" fillId="10" borderId="32" xfId="0" applyNumberFormat="1" applyFont="1" applyFill="1" applyBorder="1" applyAlignment="1" applyProtection="1">
      <alignment horizontal="center"/>
    </xf>
    <xf numFmtId="1" fontId="50" fillId="10" borderId="35" xfId="0" applyNumberFormat="1" applyFont="1" applyFill="1" applyBorder="1" applyAlignment="1" applyProtection="1">
      <alignment horizontal="center"/>
    </xf>
    <xf numFmtId="1" fontId="50" fillId="10" borderId="37" xfId="0" applyNumberFormat="1" applyFont="1" applyFill="1" applyBorder="1" applyAlignment="1" applyProtection="1">
      <alignment horizontal="center"/>
    </xf>
    <xf numFmtId="1" fontId="50" fillId="10" borderId="70" xfId="0" applyNumberFormat="1" applyFont="1" applyFill="1" applyBorder="1" applyAlignment="1" applyProtection="1">
      <alignment horizontal="center"/>
    </xf>
    <xf numFmtId="1" fontId="50" fillId="10" borderId="44" xfId="0" applyNumberFormat="1" applyFont="1" applyFill="1" applyBorder="1" applyAlignment="1">
      <alignment horizontal="center" vertical="top"/>
    </xf>
    <xf numFmtId="1" fontId="50" fillId="10" borderId="41" xfId="0" applyNumberFormat="1" applyFont="1" applyFill="1" applyBorder="1" applyAlignment="1">
      <alignment horizontal="center" vertical="top" wrapText="1"/>
    </xf>
    <xf numFmtId="49" fontId="65" fillId="0" borderId="4" xfId="0" applyNumberFormat="1" applyFont="1" applyBorder="1" applyAlignment="1">
      <alignment wrapText="1"/>
    </xf>
    <xf numFmtId="0" fontId="65" fillId="0" borderId="4" xfId="0" applyFont="1" applyBorder="1" applyAlignment="1">
      <alignment wrapText="1"/>
    </xf>
    <xf numFmtId="49" fontId="81" fillId="0" borderId="0" xfId="0" applyNumberFormat="1" applyFont="1" applyAlignment="1">
      <alignment horizontal="left" wrapText="1"/>
    </xf>
    <xf numFmtId="1" fontId="53" fillId="0" borderId="38" xfId="0" applyNumberFormat="1" applyFont="1" applyFill="1" applyBorder="1" applyAlignment="1" applyProtection="1">
      <alignment horizontal="center" vertical="center" wrapText="1"/>
    </xf>
    <xf numFmtId="1" fontId="53" fillId="0" borderId="40" xfId="0" applyNumberFormat="1" applyFont="1" applyFill="1" applyBorder="1" applyAlignment="1" applyProtection="1">
      <alignment horizontal="center" vertical="center" wrapText="1"/>
    </xf>
    <xf numFmtId="165" fontId="50" fillId="10" borderId="46" xfId="0" applyNumberFormat="1" applyFont="1" applyFill="1" applyBorder="1" applyAlignment="1">
      <alignment horizontal="center" vertical="center"/>
    </xf>
    <xf numFmtId="10" fontId="50" fillId="10" borderId="63" xfId="0" applyNumberFormat="1" applyFont="1" applyFill="1" applyBorder="1" applyAlignment="1">
      <alignment horizontal="center" vertical="center"/>
    </xf>
    <xf numFmtId="1" fontId="82" fillId="10" borderId="13" xfId="0" applyNumberFormat="1" applyFont="1" applyFill="1" applyBorder="1" applyAlignment="1">
      <alignment horizontal="center" vertical="center" wrapText="1"/>
    </xf>
    <xf numFmtId="1" fontId="79" fillId="10" borderId="19" xfId="0" applyNumberFormat="1" applyFont="1" applyFill="1" applyBorder="1" applyAlignment="1">
      <alignment horizontal="center" vertical="center"/>
    </xf>
    <xf numFmtId="1" fontId="83" fillId="10" borderId="19" xfId="0" applyNumberFormat="1" applyFont="1" applyFill="1" applyBorder="1"/>
    <xf numFmtId="1" fontId="83" fillId="10" borderId="81" xfId="0" applyNumberFormat="1" applyFont="1" applyFill="1" applyBorder="1"/>
    <xf numFmtId="1" fontId="83" fillId="10" borderId="32" xfId="0" applyNumberFormat="1" applyFont="1" applyFill="1" applyBorder="1"/>
    <xf numFmtId="1" fontId="47" fillId="10" borderId="70" xfId="0" applyNumberFormat="1" applyFont="1" applyFill="1" applyBorder="1" applyAlignment="1">
      <alignment horizontal="center" vertical="center"/>
    </xf>
    <xf numFmtId="1" fontId="50" fillId="10" borderId="3" xfId="0" applyNumberFormat="1" applyFont="1" applyFill="1" applyBorder="1" applyAlignment="1">
      <alignment horizontal="center" vertical="center"/>
    </xf>
    <xf numFmtId="1" fontId="50" fillId="10" borderId="20" xfId="0" applyNumberFormat="1" applyFont="1" applyFill="1" applyBorder="1" applyAlignment="1">
      <alignment horizontal="center" vertical="center"/>
    </xf>
    <xf numFmtId="1" fontId="50" fillId="10" borderId="36" xfId="0" applyNumberFormat="1" applyFont="1" applyFill="1" applyBorder="1" applyAlignment="1">
      <alignment horizontal="center" vertical="center"/>
    </xf>
    <xf numFmtId="1" fontId="50" fillId="10" borderId="44" xfId="0" applyNumberFormat="1" applyFont="1" applyFill="1" applyBorder="1" applyAlignment="1">
      <alignment horizontal="center" vertical="center"/>
    </xf>
    <xf numFmtId="1" fontId="47" fillId="11" borderId="14" xfId="0" applyNumberFormat="1" applyFont="1" applyFill="1" applyBorder="1" applyAlignment="1">
      <alignment horizontal="center" vertical="center"/>
    </xf>
    <xf numFmtId="1" fontId="47" fillId="11" borderId="18" xfId="0" applyNumberFormat="1" applyFont="1" applyFill="1" applyBorder="1" applyAlignment="1">
      <alignment horizontal="center" vertical="center"/>
    </xf>
    <xf numFmtId="1" fontId="47" fillId="11" borderId="30" xfId="0" applyNumberFormat="1" applyFont="1" applyFill="1" applyBorder="1" applyAlignment="1">
      <alignment horizontal="center" vertical="center"/>
    </xf>
    <xf numFmtId="0" fontId="53" fillId="0" borderId="26" xfId="0" applyFont="1" applyFill="1" applyBorder="1" applyAlignment="1" applyProtection="1">
      <alignment vertical="center" wrapText="1"/>
    </xf>
    <xf numFmtId="0" fontId="52" fillId="0" borderId="48" xfId="0" applyFont="1" applyBorder="1" applyAlignment="1">
      <alignment horizontal="center"/>
    </xf>
    <xf numFmtId="0" fontId="52" fillId="0" borderId="64" xfId="0" applyFont="1" applyBorder="1" applyAlignment="1">
      <alignment horizontal="center"/>
    </xf>
    <xf numFmtId="0" fontId="50" fillId="0" borderId="4" xfId="0" applyFont="1" applyBorder="1" applyAlignment="1" applyProtection="1">
      <alignment vertical="center" wrapText="1"/>
    </xf>
    <xf numFmtId="0" fontId="50" fillId="0" borderId="4" xfId="0" applyFont="1" applyFill="1" applyBorder="1" applyAlignment="1" applyProtection="1">
      <alignment vertical="center" wrapText="1"/>
    </xf>
    <xf numFmtId="0" fontId="47" fillId="10" borderId="35" xfId="0" applyFont="1" applyFill="1" applyBorder="1" applyAlignment="1">
      <alignment horizontal="center" vertical="center" wrapText="1"/>
    </xf>
    <xf numFmtId="0" fontId="47" fillId="10" borderId="37" xfId="0" applyFont="1" applyFill="1" applyBorder="1" applyAlignment="1">
      <alignment horizontal="center" vertical="center" wrapText="1"/>
    </xf>
    <xf numFmtId="0" fontId="47" fillId="10" borderId="70" xfId="0" applyFont="1" applyFill="1" applyBorder="1" applyAlignment="1">
      <alignment horizontal="center" vertical="center" wrapText="1"/>
    </xf>
    <xf numFmtId="1" fontId="50" fillId="10" borderId="66" xfId="0" applyNumberFormat="1" applyFont="1" applyFill="1" applyBorder="1" applyAlignment="1">
      <alignment horizontal="center" vertical="center"/>
    </xf>
    <xf numFmtId="0" fontId="86" fillId="0" borderId="0" xfId="0" applyFont="1"/>
    <xf numFmtId="0" fontId="50" fillId="0" borderId="1" xfId="0" applyFont="1" applyFill="1" applyBorder="1" applyAlignment="1">
      <alignment vertical="center" wrapText="1"/>
    </xf>
    <xf numFmtId="0" fontId="52" fillId="0" borderId="0" xfId="0" applyFont="1" applyBorder="1" applyAlignment="1">
      <alignment vertical="center" wrapText="1"/>
    </xf>
    <xf numFmtId="0" fontId="54" fillId="0" borderId="0" xfId="0" applyFont="1" applyBorder="1" applyAlignment="1">
      <alignment horizontal="center"/>
    </xf>
    <xf numFmtId="0" fontId="79" fillId="0" borderId="0" xfId="0" applyFont="1" applyFill="1" applyBorder="1" applyAlignment="1">
      <alignment vertical="center" wrapText="1"/>
    </xf>
    <xf numFmtId="0" fontId="79" fillId="0" borderId="0" xfId="0" applyFont="1" applyFill="1" applyBorder="1" applyAlignment="1">
      <alignment horizontal="left" vertical="top"/>
    </xf>
    <xf numFmtId="0" fontId="79" fillId="11" borderId="13" xfId="0" applyNumberFormat="1" applyFont="1" applyFill="1" applyBorder="1" applyAlignment="1">
      <alignment horizontal="left" vertical="top"/>
    </xf>
    <xf numFmtId="0" fontId="79" fillId="11" borderId="19" xfId="0" applyNumberFormat="1" applyFont="1" applyFill="1" applyBorder="1" applyAlignment="1">
      <alignment horizontal="left" vertical="top"/>
    </xf>
    <xf numFmtId="0" fontId="83" fillId="11" borderId="19" xfId="0" applyNumberFormat="1" applyFont="1" applyFill="1" applyBorder="1" applyAlignment="1">
      <alignment horizontal="left" vertical="top"/>
    </xf>
    <xf numFmtId="0" fontId="83" fillId="11" borderId="81" xfId="0" applyNumberFormat="1" applyFont="1" applyFill="1" applyBorder="1" applyAlignment="1">
      <alignment horizontal="left" vertical="top"/>
    </xf>
    <xf numFmtId="0" fontId="83" fillId="11" borderId="32" xfId="0" applyNumberFormat="1" applyFont="1" applyFill="1" applyBorder="1" applyAlignment="1">
      <alignment horizontal="left" vertical="top"/>
    </xf>
    <xf numFmtId="1" fontId="47" fillId="10" borderId="25" xfId="0" applyNumberFormat="1" applyFont="1" applyFill="1" applyBorder="1" applyAlignment="1">
      <alignment horizontal="center" vertical="center"/>
    </xf>
    <xf numFmtId="1" fontId="69" fillId="10" borderId="12" xfId="0" applyNumberFormat="1" applyFont="1" applyFill="1" applyBorder="1" applyAlignment="1">
      <alignment horizontal="center" vertical="center"/>
    </xf>
    <xf numFmtId="1" fontId="69" fillId="10" borderId="15" xfId="0" applyNumberFormat="1" applyFont="1" applyFill="1" applyBorder="1" applyAlignment="1">
      <alignment horizontal="center" vertical="center"/>
    </xf>
    <xf numFmtId="1" fontId="69" fillId="10" borderId="27" xfId="0" applyNumberFormat="1" applyFont="1" applyFill="1" applyBorder="1" applyAlignment="1">
      <alignment horizontal="center" vertical="center"/>
    </xf>
    <xf numFmtId="1" fontId="69" fillId="10" borderId="35" xfId="0" applyNumberFormat="1" applyFont="1" applyFill="1" applyBorder="1" applyAlignment="1">
      <alignment horizontal="center" vertical="center"/>
    </xf>
    <xf numFmtId="1" fontId="50" fillId="10" borderId="19" xfId="0" applyNumberFormat="1" applyFont="1" applyFill="1" applyBorder="1" applyAlignment="1">
      <alignment horizontal="center" vertical="center"/>
    </xf>
    <xf numFmtId="0" fontId="47" fillId="10" borderId="41" xfId="0" applyNumberFormat="1" applyFont="1" applyFill="1" applyBorder="1" applyAlignment="1">
      <alignment horizontal="center" vertical="center"/>
    </xf>
    <xf numFmtId="0" fontId="47" fillId="10" borderId="28" xfId="0" applyNumberFormat="1" applyFont="1" applyFill="1" applyBorder="1" applyAlignment="1">
      <alignment horizontal="center" vertical="center"/>
    </xf>
    <xf numFmtId="0" fontId="47" fillId="10" borderId="44" xfId="0" applyNumberFormat="1" applyFont="1" applyFill="1" applyBorder="1" applyAlignment="1">
      <alignment horizontal="center" vertical="center"/>
    </xf>
    <xf numFmtId="0" fontId="47" fillId="0" borderId="41" xfId="0" applyNumberFormat="1" applyFont="1" applyFill="1" applyBorder="1" applyAlignment="1">
      <alignment horizontal="center" vertical="center"/>
    </xf>
    <xf numFmtId="0" fontId="61" fillId="0" borderId="42" xfId="0" applyNumberFormat="1" applyFont="1" applyBorder="1" applyAlignment="1">
      <alignment horizontal="center"/>
    </xf>
    <xf numFmtId="10" fontId="47" fillId="10" borderId="42" xfId="0" applyNumberFormat="1" applyFont="1" applyFill="1" applyBorder="1" applyAlignment="1">
      <alignment horizontal="center" vertical="center"/>
    </xf>
    <xf numFmtId="9" fontId="47" fillId="10" borderId="29" xfId="0" applyNumberFormat="1" applyFont="1" applyFill="1" applyBorder="1" applyAlignment="1">
      <alignment horizontal="center" vertical="center"/>
    </xf>
    <xf numFmtId="0" fontId="0" fillId="9" borderId="0" xfId="0" applyFill="1"/>
    <xf numFmtId="1" fontId="50" fillId="10" borderId="29" xfId="0" applyNumberFormat="1" applyFont="1" applyFill="1" applyBorder="1" applyAlignment="1">
      <alignment horizontal="center" vertical="center"/>
    </xf>
    <xf numFmtId="1" fontId="91" fillId="16" borderId="72" xfId="0" applyNumberFormat="1" applyFont="1" applyFill="1" applyBorder="1" applyAlignment="1">
      <alignment horizontal="center" vertical="center"/>
    </xf>
    <xf numFmtId="1" fontId="91" fillId="16" borderId="37" xfId="0" applyNumberFormat="1" applyFont="1" applyFill="1" applyBorder="1" applyAlignment="1">
      <alignment horizontal="center" vertical="center"/>
    </xf>
    <xf numFmtId="1" fontId="91" fillId="16" borderId="65" xfId="0" applyNumberFormat="1" applyFont="1" applyFill="1" applyBorder="1" applyAlignment="1">
      <alignment horizontal="center" vertical="center"/>
    </xf>
    <xf numFmtId="1" fontId="91" fillId="16" borderId="19" xfId="0" applyNumberFormat="1" applyFont="1" applyFill="1" applyBorder="1" applyAlignment="1">
      <alignment horizontal="center" vertical="center"/>
    </xf>
    <xf numFmtId="2" fontId="50" fillId="10" borderId="31" xfId="0" applyNumberFormat="1" applyFont="1" applyFill="1" applyBorder="1" applyAlignment="1">
      <alignment horizontal="center" vertical="center"/>
    </xf>
    <xf numFmtId="2" fontId="50" fillId="10" borderId="70" xfId="0" applyNumberFormat="1" applyFont="1" applyFill="1" applyBorder="1" applyAlignment="1">
      <alignment horizontal="center" vertical="center"/>
    </xf>
    <xf numFmtId="0" fontId="50" fillId="10" borderId="33" xfId="0" applyNumberFormat="1" applyFont="1" applyFill="1" applyBorder="1" applyAlignment="1">
      <alignment horizontal="center" vertical="center"/>
    </xf>
    <xf numFmtId="0" fontId="50" fillId="10" borderId="9" xfId="0" applyNumberFormat="1" applyFont="1" applyFill="1" applyBorder="1" applyAlignment="1">
      <alignment horizontal="center" vertical="center"/>
    </xf>
    <xf numFmtId="0" fontId="50" fillId="10" borderId="34" xfId="0" applyNumberFormat="1" applyFont="1" applyFill="1" applyBorder="1" applyAlignment="1">
      <alignment horizontal="center" vertical="center"/>
    </xf>
    <xf numFmtId="0" fontId="50" fillId="10" borderId="66" xfId="0" applyNumberFormat="1" applyFont="1" applyFill="1" applyBorder="1" applyAlignment="1">
      <alignment horizontal="center" vertical="center"/>
    </xf>
    <xf numFmtId="0" fontId="50" fillId="10" borderId="10" xfId="0" applyNumberFormat="1" applyFont="1" applyFill="1" applyBorder="1" applyAlignment="1">
      <alignment horizontal="center" vertical="center"/>
    </xf>
    <xf numFmtId="0" fontId="50" fillId="10" borderId="41" xfId="0" applyNumberFormat="1" applyFont="1" applyFill="1" applyBorder="1" applyAlignment="1">
      <alignment horizontal="center" vertical="center"/>
    </xf>
    <xf numFmtId="0" fontId="50" fillId="10" borderId="28" xfId="0" applyNumberFormat="1" applyFont="1" applyFill="1" applyBorder="1" applyAlignment="1">
      <alignment horizontal="center" vertical="center"/>
    </xf>
    <xf numFmtId="0" fontId="50" fillId="10" borderId="42" xfId="0" applyNumberFormat="1" applyFont="1" applyFill="1" applyBorder="1" applyAlignment="1">
      <alignment horizontal="center" vertical="center"/>
    </xf>
    <xf numFmtId="0" fontId="50" fillId="10" borderId="44" xfId="0" applyNumberFormat="1" applyFont="1" applyFill="1" applyBorder="1" applyAlignment="1">
      <alignment horizontal="center" vertical="center"/>
    </xf>
    <xf numFmtId="0" fontId="50" fillId="10" borderId="29" xfId="0" applyNumberFormat="1" applyFont="1" applyFill="1" applyBorder="1" applyAlignment="1">
      <alignment horizontal="center" vertical="center"/>
    </xf>
    <xf numFmtId="2" fontId="50" fillId="10" borderId="12" xfId="0" applyNumberFormat="1" applyFont="1" applyFill="1" applyBorder="1" applyAlignment="1">
      <alignment horizontal="center" vertical="center"/>
    </xf>
    <xf numFmtId="0" fontId="50" fillId="10" borderId="35" xfId="0" applyNumberFormat="1" applyFont="1" applyFill="1" applyBorder="1" applyAlignment="1">
      <alignment horizontal="center" vertical="center"/>
    </xf>
    <xf numFmtId="1" fontId="65" fillId="10" borderId="45" xfId="0" applyNumberFormat="1" applyFont="1" applyFill="1" applyBorder="1" applyAlignment="1">
      <alignment horizontal="center" vertical="center"/>
    </xf>
    <xf numFmtId="1" fontId="65" fillId="10" borderId="46" xfId="0" applyNumberFormat="1" applyFont="1" applyFill="1" applyBorder="1" applyAlignment="1">
      <alignment horizontal="center" vertical="center"/>
    </xf>
    <xf numFmtId="165" fontId="65" fillId="10" borderId="72" xfId="0" applyNumberFormat="1" applyFont="1" applyFill="1" applyBorder="1" applyAlignment="1">
      <alignment horizontal="center" vertical="center"/>
    </xf>
    <xf numFmtId="1" fontId="65" fillId="10" borderId="20" xfId="0" applyNumberFormat="1" applyFont="1" applyFill="1" applyBorder="1" applyAlignment="1">
      <alignment horizontal="center" vertical="center"/>
    </xf>
    <xf numFmtId="1" fontId="65" fillId="10" borderId="36" xfId="0" applyNumberFormat="1" applyFont="1" applyFill="1" applyBorder="1" applyAlignment="1">
      <alignment horizontal="center" vertical="center"/>
    </xf>
    <xf numFmtId="165" fontId="65" fillId="10" borderId="37" xfId="0" applyNumberFormat="1" applyFont="1" applyFill="1" applyBorder="1" applyAlignment="1">
      <alignment horizontal="center" vertical="center"/>
    </xf>
    <xf numFmtId="1" fontId="65" fillId="10" borderId="41" xfId="0" applyNumberFormat="1" applyFont="1" applyFill="1" applyBorder="1" applyAlignment="1">
      <alignment horizontal="center" vertical="center"/>
    </xf>
    <xf numFmtId="1" fontId="65" fillId="10" borderId="42" xfId="0" applyNumberFormat="1" applyFont="1" applyFill="1" applyBorder="1" applyAlignment="1">
      <alignment horizontal="center" vertical="center"/>
    </xf>
    <xf numFmtId="165" fontId="65" fillId="10" borderId="70" xfId="0" applyNumberFormat="1" applyFont="1" applyFill="1" applyBorder="1" applyAlignment="1">
      <alignment horizontal="center" vertical="center"/>
    </xf>
    <xf numFmtId="1" fontId="50" fillId="10" borderId="19" xfId="0" applyNumberFormat="1" applyFont="1" applyFill="1" applyBorder="1" applyAlignment="1">
      <alignment horizontal="center" vertical="center"/>
    </xf>
    <xf numFmtId="0" fontId="95" fillId="11" borderId="1" xfId="0" applyFont="1" applyFill="1" applyBorder="1"/>
    <xf numFmtId="0" fontId="95" fillId="11" borderId="2" xfId="0" applyFont="1" applyFill="1" applyBorder="1"/>
    <xf numFmtId="0" fontId="95" fillId="11" borderId="3" xfId="0" applyFont="1" applyFill="1" applyBorder="1"/>
    <xf numFmtId="166" fontId="89" fillId="10" borderId="1" xfId="0" applyNumberFormat="1" applyFont="1" applyFill="1" applyBorder="1" applyAlignment="1">
      <alignment horizontal="center"/>
    </xf>
    <xf numFmtId="166" fontId="89" fillId="10" borderId="3" xfId="0" applyNumberFormat="1" applyFont="1" applyFill="1" applyBorder="1" applyAlignment="1">
      <alignment horizontal="center"/>
    </xf>
    <xf numFmtId="0" fontId="19" fillId="11" borderId="0" xfId="0" applyFont="1" applyFill="1"/>
    <xf numFmtId="1" fontId="67" fillId="10" borderId="72" xfId="0" applyNumberFormat="1" applyFont="1" applyFill="1" applyBorder="1" applyAlignment="1">
      <alignment horizontal="center" vertical="center"/>
    </xf>
    <xf numFmtId="1" fontId="67" fillId="10" borderId="15" xfId="0" applyNumberFormat="1" applyFont="1" applyFill="1" applyBorder="1" applyAlignment="1">
      <alignment horizontal="center" vertical="center"/>
    </xf>
    <xf numFmtId="1" fontId="97" fillId="10" borderId="72" xfId="0" applyNumberFormat="1" applyFont="1" applyFill="1" applyBorder="1" applyAlignment="1">
      <alignment horizontal="center" vertical="center"/>
    </xf>
    <xf numFmtId="1" fontId="67" fillId="10" borderId="37" xfId="0" applyNumberFormat="1" applyFont="1" applyFill="1" applyBorder="1" applyAlignment="1">
      <alignment horizontal="center" vertical="center"/>
    </xf>
    <xf numFmtId="1" fontId="67" fillId="10" borderId="2" xfId="0" applyNumberFormat="1" applyFont="1" applyFill="1" applyBorder="1" applyAlignment="1">
      <alignment horizontal="center" vertical="center"/>
    </xf>
    <xf numFmtId="1" fontId="97" fillId="10" borderId="19" xfId="0" applyNumberFormat="1" applyFont="1" applyFill="1" applyBorder="1" applyAlignment="1">
      <alignment horizontal="center" vertical="center"/>
    </xf>
    <xf numFmtId="1" fontId="97" fillId="10" borderId="37" xfId="0" applyNumberFormat="1" applyFont="1" applyFill="1" applyBorder="1" applyAlignment="1">
      <alignment horizontal="center" vertical="center"/>
    </xf>
    <xf numFmtId="1" fontId="97" fillId="10" borderId="2" xfId="0" applyNumberFormat="1" applyFont="1" applyFill="1" applyBorder="1" applyAlignment="1">
      <alignment horizontal="center"/>
    </xf>
    <xf numFmtId="1" fontId="67" fillId="10" borderId="19" xfId="0" applyNumberFormat="1" applyFont="1" applyFill="1" applyBorder="1" applyAlignment="1">
      <alignment horizontal="center" vertical="center"/>
    </xf>
    <xf numFmtId="0" fontId="62" fillId="10" borderId="1" xfId="0" applyFont="1" applyFill="1" applyBorder="1"/>
    <xf numFmtId="0" fontId="62" fillId="10" borderId="2" xfId="0" applyFont="1" applyFill="1" applyBorder="1"/>
    <xf numFmtId="0" fontId="62" fillId="10" borderId="3" xfId="0" applyFont="1" applyFill="1" applyBorder="1" applyAlignment="1">
      <alignment horizontal="center"/>
    </xf>
    <xf numFmtId="0" fontId="62" fillId="10" borderId="3" xfId="0" applyFont="1" applyFill="1" applyBorder="1"/>
    <xf numFmtId="1" fontId="67" fillId="10" borderId="0" xfId="0" applyNumberFormat="1" applyFont="1" applyFill="1" applyBorder="1" applyAlignment="1">
      <alignment horizontal="center" vertical="center"/>
    </xf>
    <xf numFmtId="1" fontId="47" fillId="10" borderId="72" xfId="0" applyNumberFormat="1" applyFont="1" applyFill="1" applyBorder="1" applyAlignment="1">
      <alignment horizontal="center" vertical="center"/>
    </xf>
    <xf numFmtId="1" fontId="89" fillId="10" borderId="72" xfId="0" applyNumberFormat="1" applyFont="1" applyFill="1" applyBorder="1" applyAlignment="1">
      <alignment horizontal="center" vertical="center"/>
    </xf>
    <xf numFmtId="1" fontId="89" fillId="10" borderId="37" xfId="0" applyNumberFormat="1" applyFont="1" applyFill="1" applyBorder="1" applyAlignment="1">
      <alignment horizontal="center" vertical="center"/>
    </xf>
    <xf numFmtId="1" fontId="47" fillId="10" borderId="65" xfId="0" applyNumberFormat="1" applyFont="1" applyFill="1" applyBorder="1" applyAlignment="1">
      <alignment horizontal="center" vertical="center"/>
    </xf>
    <xf numFmtId="1" fontId="47" fillId="10" borderId="19" xfId="0" applyNumberFormat="1" applyFont="1" applyFill="1" applyBorder="1" applyAlignment="1">
      <alignment horizontal="center" vertical="center"/>
    </xf>
    <xf numFmtId="0" fontId="69" fillId="10" borderId="2" xfId="0" applyFont="1" applyFill="1" applyBorder="1" applyAlignment="1">
      <alignment horizontal="center"/>
    </xf>
    <xf numFmtId="1" fontId="89" fillId="10" borderId="0" xfId="0" applyNumberFormat="1" applyFont="1" applyFill="1" applyBorder="1" applyAlignment="1">
      <alignment horizontal="center" vertical="center"/>
    </xf>
    <xf numFmtId="165" fontId="50" fillId="10" borderId="33" xfId="3" applyNumberFormat="1" applyFont="1" applyFill="1" applyBorder="1" applyAlignment="1">
      <alignment horizontal="center" vertical="top" wrapText="1"/>
    </xf>
    <xf numFmtId="165" fontId="50" fillId="10" borderId="9" xfId="3" applyNumberFormat="1" applyFont="1" applyFill="1" applyBorder="1" applyAlignment="1">
      <alignment horizontal="center" vertical="top"/>
    </xf>
    <xf numFmtId="165" fontId="50" fillId="10" borderId="34" xfId="3" applyNumberFormat="1" applyFont="1" applyFill="1" applyBorder="1" applyAlignment="1">
      <alignment horizontal="center" vertical="top"/>
    </xf>
    <xf numFmtId="1" fontId="50" fillId="10" borderId="33" xfId="0" applyNumberFormat="1" applyFont="1" applyFill="1" applyBorder="1" applyAlignment="1">
      <alignment horizontal="center" vertical="top" wrapText="1"/>
    </xf>
    <xf numFmtId="1" fontId="50" fillId="10" borderId="9" xfId="0" applyNumberFormat="1" applyFont="1" applyFill="1" applyBorder="1" applyAlignment="1">
      <alignment horizontal="center" vertical="top"/>
    </xf>
    <xf numFmtId="1" fontId="50" fillId="10" borderId="34" xfId="0" applyNumberFormat="1" applyFont="1" applyFill="1" applyBorder="1" applyAlignment="1">
      <alignment horizontal="center" vertical="top"/>
    </xf>
    <xf numFmtId="1" fontId="50" fillId="10" borderId="33" xfId="0" applyNumberFormat="1" applyFont="1" applyFill="1" applyBorder="1" applyAlignment="1">
      <alignment horizontal="center" vertical="top"/>
    </xf>
    <xf numFmtId="1" fontId="50" fillId="10" borderId="10" xfId="0" applyNumberFormat="1" applyFont="1" applyFill="1" applyBorder="1" applyAlignment="1">
      <alignment horizontal="center" vertical="top"/>
    </xf>
    <xf numFmtId="165" fontId="50" fillId="10" borderId="61" xfId="3" applyNumberFormat="1" applyFont="1" applyFill="1" applyBorder="1" applyAlignment="1">
      <alignment horizontal="center" vertical="top" wrapText="1"/>
    </xf>
    <xf numFmtId="1" fontId="50" fillId="9" borderId="20" xfId="0" applyNumberFormat="1" applyFont="1" applyFill="1" applyBorder="1" applyAlignment="1">
      <alignment horizontal="center" vertical="center"/>
    </xf>
    <xf numFmtId="1" fontId="50" fillId="9" borderId="19" xfId="0" applyNumberFormat="1" applyFont="1" applyFill="1" applyBorder="1" applyAlignment="1">
      <alignment horizontal="center" vertical="center"/>
    </xf>
    <xf numFmtId="1" fontId="50" fillId="9" borderId="20" xfId="0" applyNumberFormat="1" applyFont="1" applyFill="1" applyBorder="1" applyAlignment="1">
      <alignment vertical="center"/>
    </xf>
    <xf numFmtId="1" fontId="50" fillId="9" borderId="36" xfId="0" applyNumberFormat="1" applyFont="1" applyFill="1" applyBorder="1" applyAlignment="1">
      <alignment vertical="center"/>
    </xf>
    <xf numFmtId="164" fontId="50" fillId="9" borderId="20" xfId="0" applyNumberFormat="1" applyFont="1" applyFill="1" applyBorder="1" applyAlignment="1">
      <alignment vertical="center"/>
    </xf>
    <xf numFmtId="2" fontId="50" fillId="9" borderId="36" xfId="0" applyNumberFormat="1" applyFont="1" applyFill="1" applyBorder="1" applyAlignment="1">
      <alignment vertical="center"/>
    </xf>
    <xf numFmtId="164" fontId="50" fillId="9" borderId="36" xfId="0" applyNumberFormat="1" applyFont="1" applyFill="1" applyBorder="1" applyAlignment="1">
      <alignment horizontal="center" vertical="center"/>
    </xf>
    <xf numFmtId="1" fontId="50" fillId="9" borderId="20" xfId="0" applyNumberFormat="1" applyFont="1" applyFill="1" applyBorder="1" applyAlignment="1">
      <alignment horizontal="center" vertical="center" wrapText="1"/>
    </xf>
    <xf numFmtId="164" fontId="50" fillId="9" borderId="36" xfId="0" applyNumberFormat="1" applyFont="1" applyFill="1" applyBorder="1" applyAlignment="1">
      <alignment horizontal="center" vertical="center" wrapText="1"/>
    </xf>
    <xf numFmtId="1" fontId="50" fillId="9" borderId="41" xfId="0" applyNumberFormat="1" applyFont="1" applyFill="1" applyBorder="1" applyAlignment="1">
      <alignment horizontal="center" vertical="center" wrapText="1"/>
    </xf>
    <xf numFmtId="164" fontId="50" fillId="9" borderId="42" xfId="0" applyNumberFormat="1" applyFont="1" applyFill="1" applyBorder="1" applyAlignment="1">
      <alignment horizontal="center" vertical="center" wrapText="1"/>
    </xf>
    <xf numFmtId="0" fontId="50" fillId="10" borderId="70" xfId="0" applyNumberFormat="1" applyFont="1" applyFill="1" applyBorder="1" applyAlignment="1">
      <alignment horizontal="center" vertical="center"/>
    </xf>
    <xf numFmtId="0" fontId="50" fillId="10" borderId="31" xfId="0" applyNumberFormat="1" applyFont="1" applyFill="1" applyBorder="1" applyAlignment="1">
      <alignment horizontal="center" vertical="center"/>
    </xf>
    <xf numFmtId="1" fontId="50" fillId="10" borderId="30" xfId="0" applyNumberFormat="1" applyFont="1" applyFill="1" applyBorder="1" applyAlignment="1">
      <alignment horizontal="center" vertical="center"/>
    </xf>
    <xf numFmtId="1" fontId="96" fillId="10" borderId="37" xfId="0" applyNumberFormat="1" applyFont="1" applyFill="1" applyBorder="1" applyAlignment="1">
      <alignment horizontal="center"/>
    </xf>
    <xf numFmtId="1" fontId="101" fillId="10" borderId="65" xfId="0" applyNumberFormat="1" applyFont="1" applyFill="1" applyBorder="1" applyAlignment="1">
      <alignment horizontal="center" vertical="center"/>
    </xf>
    <xf numFmtId="1" fontId="101" fillId="10" borderId="19" xfId="0" applyNumberFormat="1" applyFont="1" applyFill="1" applyBorder="1" applyAlignment="1">
      <alignment horizontal="center" vertical="center"/>
    </xf>
    <xf numFmtId="0" fontId="89" fillId="10" borderId="66" xfId="0" applyFont="1" applyFill="1" applyBorder="1" applyAlignment="1">
      <alignment horizontal="center" vertical="center" wrapText="1"/>
    </xf>
    <xf numFmtId="0" fontId="89" fillId="10" borderId="9" xfId="0" applyFont="1" applyFill="1" applyBorder="1" applyAlignment="1">
      <alignment horizontal="center" vertical="center" wrapText="1"/>
    </xf>
    <xf numFmtId="0" fontId="89" fillId="10" borderId="34" xfId="0" applyFont="1" applyFill="1" applyBorder="1" applyAlignment="1">
      <alignment horizontal="center" vertical="center" wrapText="1"/>
    </xf>
    <xf numFmtId="0" fontId="89" fillId="10" borderId="10" xfId="0" applyFont="1" applyFill="1" applyBorder="1" applyAlignment="1">
      <alignment horizontal="center" vertical="center" wrapText="1"/>
    </xf>
    <xf numFmtId="0" fontId="89" fillId="10" borderId="33" xfId="0" applyFont="1" applyFill="1" applyBorder="1" applyAlignment="1">
      <alignment horizontal="center" vertical="center" wrapText="1"/>
    </xf>
    <xf numFmtId="1" fontId="89" fillId="10" borderId="3" xfId="0" applyNumberFormat="1" applyFont="1" applyFill="1" applyBorder="1" applyAlignment="1">
      <alignment horizontal="center" vertical="center"/>
    </xf>
    <xf numFmtId="1" fontId="89" fillId="10" borderId="4" xfId="0" applyNumberFormat="1" applyFont="1" applyFill="1" applyBorder="1" applyAlignment="1">
      <alignment horizontal="center" vertical="center"/>
    </xf>
    <xf numFmtId="1" fontId="89" fillId="10" borderId="36" xfId="0" applyNumberFormat="1" applyFont="1" applyFill="1" applyBorder="1" applyAlignment="1">
      <alignment horizontal="center" vertical="center"/>
    </xf>
    <xf numFmtId="1" fontId="89" fillId="10" borderId="1" xfId="0" applyNumberFormat="1" applyFont="1" applyFill="1" applyBorder="1" applyAlignment="1">
      <alignment horizontal="center" vertical="center"/>
    </xf>
    <xf numFmtId="1" fontId="89" fillId="10" borderId="20" xfId="0" applyNumberFormat="1" applyFont="1" applyFill="1" applyBorder="1" applyAlignment="1">
      <alignment horizontal="center" vertical="center"/>
    </xf>
    <xf numFmtId="1" fontId="89" fillId="10" borderId="44" xfId="0" applyNumberFormat="1" applyFont="1" applyFill="1" applyBorder="1" applyAlignment="1">
      <alignment horizontal="center" vertical="center"/>
    </xf>
    <xf numFmtId="1" fontId="89" fillId="10" borderId="28" xfId="0" applyNumberFormat="1" applyFont="1" applyFill="1" applyBorder="1" applyAlignment="1">
      <alignment horizontal="center" vertical="center"/>
    </xf>
    <xf numFmtId="1" fontId="89" fillId="10" borderId="42" xfId="0" applyNumberFormat="1" applyFont="1" applyFill="1" applyBorder="1" applyAlignment="1">
      <alignment horizontal="center" vertical="center"/>
    </xf>
    <xf numFmtId="1" fontId="89" fillId="10" borderId="29" xfId="0" applyNumberFormat="1" applyFont="1" applyFill="1" applyBorder="1" applyAlignment="1">
      <alignment horizontal="center" vertical="center"/>
    </xf>
    <xf numFmtId="1" fontId="89" fillId="10" borderId="41" xfId="0" applyNumberFormat="1" applyFont="1" applyFill="1" applyBorder="1" applyAlignment="1">
      <alignment horizontal="center" vertical="center"/>
    </xf>
    <xf numFmtId="0" fontId="47" fillId="10" borderId="66" xfId="0" applyNumberFormat="1" applyFont="1" applyFill="1" applyBorder="1" applyAlignment="1">
      <alignment horizontal="left" vertical="top" wrapText="1"/>
    </xf>
    <xf numFmtId="14" fontId="47" fillId="10" borderId="9" xfId="0" applyNumberFormat="1" applyFont="1" applyFill="1" applyBorder="1" applyAlignment="1">
      <alignment horizontal="left" vertical="top" wrapText="1"/>
    </xf>
    <xf numFmtId="0" fontId="47" fillId="10" borderId="9" xfId="0" applyNumberFormat="1" applyFont="1" applyFill="1" applyBorder="1" applyAlignment="1">
      <alignment horizontal="left" vertical="top" wrapText="1"/>
    </xf>
    <xf numFmtId="0" fontId="47" fillId="10" borderId="34" xfId="0" applyNumberFormat="1" applyFont="1" applyFill="1" applyBorder="1" applyAlignment="1">
      <alignment horizontal="left" vertical="top" wrapText="1"/>
    </xf>
    <xf numFmtId="0" fontId="47" fillId="10" borderId="3" xfId="0" applyNumberFormat="1" applyFont="1" applyFill="1" applyBorder="1" applyAlignment="1">
      <alignment horizontal="left" vertical="top" wrapText="1"/>
    </xf>
    <xf numFmtId="0" fontId="47" fillId="10" borderId="4" xfId="0" applyNumberFormat="1" applyFont="1" applyFill="1" applyBorder="1" applyAlignment="1">
      <alignment horizontal="left" vertical="top" wrapText="1"/>
    </xf>
    <xf numFmtId="0" fontId="47" fillId="10" borderId="36" xfId="0" applyNumberFormat="1" applyFont="1" applyFill="1" applyBorder="1" applyAlignment="1">
      <alignment horizontal="left" vertical="top" wrapText="1"/>
    </xf>
    <xf numFmtId="0" fontId="47" fillId="10" borderId="44" xfId="0" applyNumberFormat="1" applyFont="1" applyFill="1" applyBorder="1" applyAlignment="1">
      <alignment horizontal="left" vertical="top" wrapText="1"/>
    </xf>
    <xf numFmtId="0" fontId="47" fillId="10" borderId="28" xfId="0" applyNumberFormat="1" applyFont="1" applyFill="1" applyBorder="1" applyAlignment="1">
      <alignment horizontal="left" vertical="top" wrapText="1"/>
    </xf>
    <xf numFmtId="0" fontId="47" fillId="10" borderId="42" xfId="0" applyNumberFormat="1" applyFont="1" applyFill="1" applyBorder="1" applyAlignment="1">
      <alignment horizontal="left" vertical="top" wrapText="1"/>
    </xf>
    <xf numFmtId="0" fontId="47" fillId="10" borderId="16" xfId="0" applyNumberFormat="1" applyFont="1" applyFill="1" applyBorder="1" applyAlignment="1">
      <alignment horizontal="left" vertical="top" wrapText="1"/>
    </xf>
    <xf numFmtId="0" fontId="47" fillId="10" borderId="17" xfId="0" applyNumberFormat="1" applyFont="1" applyFill="1" applyBorder="1" applyAlignment="1">
      <alignment horizontal="left" vertical="top" wrapText="1"/>
    </xf>
    <xf numFmtId="0" fontId="47" fillId="10" borderId="46" xfId="0" applyNumberFormat="1" applyFont="1" applyFill="1" applyBorder="1" applyAlignment="1">
      <alignment horizontal="left" vertical="top" wrapText="1"/>
    </xf>
    <xf numFmtId="14" fontId="47" fillId="10" borderId="3" xfId="0" applyNumberFormat="1" applyFont="1" applyFill="1" applyBorder="1" applyAlignment="1">
      <alignment horizontal="left" vertical="top" wrapText="1"/>
    </xf>
    <xf numFmtId="0" fontId="47" fillId="10" borderId="23" xfId="0" applyNumberFormat="1" applyFont="1" applyFill="1" applyBorder="1" applyAlignment="1">
      <alignment horizontal="left" vertical="top" wrapText="1"/>
    </xf>
    <xf numFmtId="0" fontId="47" fillId="10" borderId="39" xfId="0" applyNumberFormat="1" applyFont="1" applyFill="1" applyBorder="1" applyAlignment="1">
      <alignment horizontal="left" vertical="top" wrapText="1"/>
    </xf>
    <xf numFmtId="0" fontId="47" fillId="10" borderId="40" xfId="0" applyNumberFormat="1" applyFont="1" applyFill="1" applyBorder="1" applyAlignment="1">
      <alignment horizontal="left" vertical="top" wrapText="1"/>
    </xf>
    <xf numFmtId="1" fontId="50" fillId="10" borderId="29" xfId="0" applyNumberFormat="1" applyFont="1" applyFill="1" applyBorder="1" applyAlignment="1">
      <alignment horizontal="center" vertical="center"/>
    </xf>
    <xf numFmtId="0" fontId="0" fillId="0" borderId="0" xfId="0"/>
    <xf numFmtId="1" fontId="50" fillId="9" borderId="12" xfId="0" applyNumberFormat="1" applyFont="1" applyFill="1" applyBorder="1" applyAlignment="1">
      <alignment horizontal="center" vertical="center" wrapText="1"/>
    </xf>
    <xf numFmtId="1" fontId="50" fillId="9" borderId="35" xfId="0" applyNumberFormat="1" applyFont="1" applyFill="1" applyBorder="1" applyAlignment="1">
      <alignment horizontal="center" vertical="center"/>
    </xf>
    <xf numFmtId="1" fontId="50" fillId="9" borderId="12" xfId="0" applyNumberFormat="1" applyFont="1" applyFill="1" applyBorder="1" applyAlignment="1">
      <alignment horizontal="center" vertical="center"/>
    </xf>
    <xf numFmtId="1" fontId="50" fillId="9" borderId="33" xfId="0" applyNumberFormat="1" applyFont="1" applyFill="1" applyBorder="1" applyAlignment="1">
      <alignment horizontal="center" vertical="center"/>
    </xf>
    <xf numFmtId="1" fontId="50" fillId="9" borderId="34" xfId="0" applyNumberFormat="1" applyFont="1" applyFill="1" applyBorder="1" applyAlignment="1">
      <alignment horizontal="center" vertical="center"/>
    </xf>
    <xf numFmtId="1" fontId="50" fillId="9" borderId="31" xfId="0" applyNumberFormat="1" applyFont="1" applyFill="1" applyBorder="1" applyAlignment="1">
      <alignment horizontal="center" vertical="center" wrapText="1"/>
    </xf>
    <xf numFmtId="1" fontId="50" fillId="9" borderId="70" xfId="0" applyNumberFormat="1" applyFont="1" applyFill="1" applyBorder="1" applyAlignment="1">
      <alignment horizontal="center" vertical="center"/>
    </xf>
    <xf numFmtId="1" fontId="50" fillId="9" borderId="31" xfId="0" applyNumberFormat="1" applyFont="1" applyFill="1" applyBorder="1" applyAlignment="1">
      <alignment horizontal="center" vertical="center"/>
    </xf>
    <xf numFmtId="1" fontId="50" fillId="9" borderId="41" xfId="0" applyNumberFormat="1" applyFont="1" applyFill="1" applyBorder="1" applyAlignment="1">
      <alignment horizontal="center" vertical="center"/>
    </xf>
    <xf numFmtId="1" fontId="50" fillId="9" borderId="42" xfId="0" applyNumberFormat="1" applyFont="1" applyFill="1" applyBorder="1" applyAlignment="1">
      <alignment horizontal="center" vertical="center"/>
    </xf>
    <xf numFmtId="1" fontId="50" fillId="9" borderId="70" xfId="0" applyNumberFormat="1" applyFont="1" applyFill="1" applyBorder="1" applyAlignment="1">
      <alignment horizontal="center" vertical="center" wrapText="1"/>
    </xf>
    <xf numFmtId="1" fontId="50" fillId="10" borderId="31" xfId="0" applyNumberFormat="1" applyFont="1" applyFill="1" applyBorder="1" applyAlignment="1">
      <alignment horizontal="center" vertical="center" wrapText="1"/>
    </xf>
    <xf numFmtId="0" fontId="47" fillId="10" borderId="36" xfId="0" applyNumberFormat="1" applyFont="1" applyFill="1" applyBorder="1" applyAlignment="1">
      <alignment horizontal="center" vertical="center"/>
    </xf>
    <xf numFmtId="0" fontId="47" fillId="10" borderId="46" xfId="0" applyNumberFormat="1" applyFont="1" applyFill="1" applyBorder="1" applyAlignment="1">
      <alignment horizontal="center" vertical="center"/>
    </xf>
    <xf numFmtId="164" fontId="50" fillId="10" borderId="33" xfId="0" applyNumberFormat="1" applyFont="1" applyFill="1" applyBorder="1" applyAlignment="1">
      <alignment horizontal="center" vertical="center"/>
    </xf>
    <xf numFmtId="164" fontId="50" fillId="10" borderId="13" xfId="0" applyNumberFormat="1" applyFont="1" applyFill="1" applyBorder="1" applyAlignment="1">
      <alignment horizontal="center" vertical="center"/>
    </xf>
    <xf numFmtId="164" fontId="50" fillId="10" borderId="38" xfId="0" applyNumberFormat="1" applyFont="1" applyFill="1" applyBorder="1" applyAlignment="1">
      <alignment horizontal="center" vertical="center"/>
    </xf>
    <xf numFmtId="164" fontId="50" fillId="10" borderId="41" xfId="0" applyNumberFormat="1" applyFont="1" applyFill="1" applyBorder="1" applyAlignment="1">
      <alignment horizontal="center" vertical="center"/>
    </xf>
    <xf numFmtId="164" fontId="50" fillId="10" borderId="32" xfId="0" applyNumberFormat="1" applyFont="1" applyFill="1" applyBorder="1" applyAlignment="1">
      <alignment horizontal="center" vertical="center"/>
    </xf>
    <xf numFmtId="164" fontId="50" fillId="10" borderId="4" xfId="0" applyNumberFormat="1" applyFont="1" applyFill="1" applyBorder="1" applyAlignment="1">
      <alignment horizontal="center" vertical="center"/>
    </xf>
    <xf numFmtId="164" fontId="50" fillId="10" borderId="30" xfId="0" applyNumberFormat="1" applyFont="1" applyFill="1" applyBorder="1" applyAlignment="1">
      <alignment horizontal="center" vertical="center"/>
    </xf>
    <xf numFmtId="164" fontId="50" fillId="10" borderId="70" xfId="0" applyNumberFormat="1" applyFont="1" applyFill="1" applyBorder="1" applyAlignment="1">
      <alignment horizontal="center" vertical="center"/>
    </xf>
    <xf numFmtId="0" fontId="100" fillId="11" borderId="5" xfId="0" applyFont="1" applyFill="1" applyBorder="1" applyAlignment="1">
      <alignment horizontal="left"/>
    </xf>
    <xf numFmtId="0" fontId="87" fillId="11" borderId="6" xfId="0" applyFont="1" applyFill="1" applyBorder="1" applyAlignment="1">
      <alignment horizontal="left"/>
    </xf>
    <xf numFmtId="0" fontId="87" fillId="11" borderId="54" xfId="0" applyFont="1" applyFill="1" applyBorder="1" applyAlignment="1">
      <alignment horizontal="left"/>
    </xf>
    <xf numFmtId="0" fontId="87" fillId="11" borderId="55" xfId="0" applyFont="1" applyFill="1" applyBorder="1" applyAlignment="1">
      <alignment horizontal="left"/>
    </xf>
    <xf numFmtId="0" fontId="87" fillId="11" borderId="0" xfId="0" applyFont="1" applyFill="1" applyBorder="1" applyAlignment="1">
      <alignment horizontal="left"/>
    </xf>
    <xf numFmtId="0" fontId="87" fillId="11" borderId="56" xfId="0" applyFont="1" applyFill="1" applyBorder="1" applyAlignment="1">
      <alignment horizontal="left"/>
    </xf>
    <xf numFmtId="0" fontId="87" fillId="11" borderId="26" xfId="0" applyFont="1" applyFill="1" applyBorder="1" applyAlignment="1">
      <alignment horizontal="left"/>
    </xf>
    <xf numFmtId="0" fontId="87" fillId="11" borderId="27" xfId="0" applyFont="1" applyFill="1" applyBorder="1" applyAlignment="1">
      <alignment horizontal="left"/>
    </xf>
    <xf numFmtId="0" fontId="87" fillId="11" borderId="57" xfId="0" applyFont="1" applyFill="1" applyBorder="1" applyAlignment="1">
      <alignment horizontal="left"/>
    </xf>
    <xf numFmtId="0" fontId="49" fillId="9" borderId="27" xfId="0" applyFont="1" applyFill="1" applyBorder="1" applyAlignment="1">
      <alignment horizontal="center" vertical="center"/>
    </xf>
    <xf numFmtId="0" fontId="49" fillId="0" borderId="5" xfId="0" applyFont="1" applyBorder="1" applyAlignment="1">
      <alignment horizontal="center" vertical="center" wrapText="1"/>
    </xf>
    <xf numFmtId="0" fontId="49" fillId="0" borderId="6" xfId="0" applyFont="1" applyBorder="1" applyAlignment="1">
      <alignment horizontal="center" vertical="center" wrapText="1"/>
    </xf>
    <xf numFmtId="0" fontId="49" fillId="0" borderId="54" xfId="0" applyFont="1" applyBorder="1" applyAlignment="1">
      <alignment horizontal="center" vertical="center" wrapText="1"/>
    </xf>
    <xf numFmtId="0" fontId="49" fillId="0" borderId="55" xfId="0" applyFont="1" applyBorder="1" applyAlignment="1">
      <alignment horizontal="center" vertical="center" wrapText="1"/>
    </xf>
    <xf numFmtId="0" fontId="49" fillId="0" borderId="0" xfId="0" applyFont="1" applyBorder="1" applyAlignment="1">
      <alignment horizontal="center" vertical="center" wrapText="1"/>
    </xf>
    <xf numFmtId="0" fontId="49" fillId="0" borderId="56" xfId="0" applyFont="1" applyBorder="1" applyAlignment="1">
      <alignment horizontal="center" vertical="center" wrapText="1"/>
    </xf>
    <xf numFmtId="0" fontId="49" fillId="0" borderId="26" xfId="0" applyFont="1" applyBorder="1" applyAlignment="1">
      <alignment horizontal="center" vertical="center" wrapText="1"/>
    </xf>
    <xf numFmtId="0" fontId="49" fillId="0" borderId="27" xfId="0" applyFont="1" applyBorder="1" applyAlignment="1">
      <alignment horizontal="center" vertical="center" wrapText="1"/>
    </xf>
    <xf numFmtId="0" fontId="49" fillId="0" borderId="57" xfId="0" applyFont="1" applyBorder="1" applyAlignment="1">
      <alignment horizontal="center" vertical="center" wrapText="1"/>
    </xf>
    <xf numFmtId="0" fontId="49" fillId="0" borderId="48" xfId="0" applyFont="1" applyBorder="1" applyAlignment="1">
      <alignment horizontal="center" vertical="center" wrapText="1"/>
    </xf>
    <xf numFmtId="0" fontId="49" fillId="0" borderId="50" xfId="0" applyFont="1" applyBorder="1" applyAlignment="1">
      <alignment horizontal="center" vertical="center" wrapText="1"/>
    </xf>
    <xf numFmtId="0" fontId="49" fillId="0" borderId="53" xfId="0" applyFont="1" applyBorder="1" applyAlignment="1">
      <alignment horizontal="center" vertical="center" wrapText="1"/>
    </xf>
    <xf numFmtId="49" fontId="67" fillId="10" borderId="20" xfId="0" applyNumberFormat="1" applyFont="1" applyFill="1" applyBorder="1" applyAlignment="1">
      <alignment horizontal="left" vertical="top"/>
    </xf>
    <xf numFmtId="49" fontId="67" fillId="10" borderId="4" xfId="0" applyNumberFormat="1" applyFont="1" applyFill="1" applyBorder="1" applyAlignment="1">
      <alignment horizontal="left" vertical="top"/>
    </xf>
    <xf numFmtId="49" fontId="67" fillId="10" borderId="36" xfId="0" applyNumberFormat="1" applyFont="1" applyFill="1" applyBorder="1" applyAlignment="1">
      <alignment horizontal="left" vertical="top"/>
    </xf>
    <xf numFmtId="0" fontId="98" fillId="11" borderId="21" xfId="0" applyFont="1" applyFill="1" applyBorder="1" applyAlignment="1">
      <alignment horizontal="center" vertical="top" wrapText="1"/>
    </xf>
    <xf numFmtId="0" fontId="69" fillId="11" borderId="22" xfId="0" applyFont="1" applyFill="1" applyBorder="1" applyAlignment="1">
      <alignment horizontal="center" vertical="top" wrapText="1"/>
    </xf>
    <xf numFmtId="0" fontId="69" fillId="11" borderId="81" xfId="0" applyFont="1" applyFill="1" applyBorder="1" applyAlignment="1">
      <alignment horizontal="center" vertical="top" wrapText="1"/>
    </xf>
    <xf numFmtId="0" fontId="69" fillId="11" borderId="14" xfId="0" applyFont="1" applyFill="1" applyBorder="1" applyAlignment="1">
      <alignment horizontal="center" vertical="top" wrapText="1"/>
    </xf>
    <xf numFmtId="0" fontId="69" fillId="11" borderId="15" xfId="0" applyFont="1" applyFill="1" applyBorder="1" applyAlignment="1">
      <alignment horizontal="center" vertical="top" wrapText="1"/>
    </xf>
    <xf numFmtId="0" fontId="69" fillId="11" borderId="65" xfId="0" applyFont="1" applyFill="1" applyBorder="1" applyAlignment="1">
      <alignment horizontal="center" vertical="top" wrapText="1"/>
    </xf>
    <xf numFmtId="0" fontId="98" fillId="11" borderId="21" xfId="0" applyFont="1" applyFill="1" applyBorder="1" applyAlignment="1">
      <alignment horizontal="left" vertical="top" wrapText="1"/>
    </xf>
    <xf numFmtId="0" fontId="69" fillId="11" borderId="22" xfId="0" applyFont="1" applyFill="1" applyBorder="1" applyAlignment="1">
      <alignment horizontal="left" vertical="top" wrapText="1"/>
    </xf>
    <xf numFmtId="0" fontId="69" fillId="11" borderId="14" xfId="0" applyFont="1" applyFill="1" applyBorder="1" applyAlignment="1">
      <alignment horizontal="left" vertical="top" wrapText="1"/>
    </xf>
    <xf numFmtId="0" fontId="69" fillId="11" borderId="15" xfId="0" applyFont="1" applyFill="1" applyBorder="1" applyAlignment="1">
      <alignment horizontal="left" vertical="top" wrapText="1"/>
    </xf>
    <xf numFmtId="2" fontId="69" fillId="10" borderId="20" xfId="0" applyNumberFormat="1" applyFont="1" applyFill="1" applyBorder="1" applyAlignment="1">
      <alignment horizontal="center" vertical="top" wrapText="1"/>
    </xf>
    <xf numFmtId="2" fontId="69" fillId="10" borderId="36" xfId="0" applyNumberFormat="1" applyFont="1" applyFill="1" applyBorder="1" applyAlignment="1">
      <alignment horizontal="center" vertical="top" wrapText="1"/>
    </xf>
    <xf numFmtId="0" fontId="69" fillId="11" borderId="21" xfId="0" applyFont="1" applyFill="1" applyBorder="1" applyAlignment="1">
      <alignment horizontal="center" vertical="top" wrapText="1"/>
    </xf>
    <xf numFmtId="0" fontId="69" fillId="11" borderId="21" xfId="0" applyFont="1" applyFill="1" applyBorder="1" applyAlignment="1">
      <alignment horizontal="left" vertical="top" wrapText="1"/>
    </xf>
    <xf numFmtId="0" fontId="100" fillId="11" borderId="21" xfId="0" applyFont="1" applyFill="1" applyBorder="1" applyAlignment="1">
      <alignment horizontal="left" vertical="top" wrapText="1"/>
    </xf>
    <xf numFmtId="2" fontId="69" fillId="10" borderId="33" xfId="0" applyNumberFormat="1" applyFont="1" applyFill="1" applyBorder="1" applyAlignment="1">
      <alignment horizontal="center" vertical="top" wrapText="1"/>
    </xf>
    <xf numFmtId="2" fontId="69" fillId="10" borderId="34" xfId="0" applyNumberFormat="1" applyFont="1" applyFill="1" applyBorder="1" applyAlignment="1">
      <alignment horizontal="center" vertical="top" wrapText="1"/>
    </xf>
    <xf numFmtId="0" fontId="50" fillId="11" borderId="20" xfId="0" applyNumberFormat="1" applyFont="1" applyFill="1" applyBorder="1" applyAlignment="1">
      <alignment horizontal="left" vertical="top"/>
    </xf>
    <xf numFmtId="0" fontId="50" fillId="11" borderId="4" xfId="0" applyNumberFormat="1" applyFont="1" applyFill="1" applyBorder="1" applyAlignment="1">
      <alignment horizontal="left" vertical="top"/>
    </xf>
    <xf numFmtId="0" fontId="50" fillId="11" borderId="36" xfId="0" applyNumberFormat="1" applyFont="1" applyFill="1" applyBorder="1" applyAlignment="1">
      <alignment horizontal="left" vertical="top"/>
    </xf>
    <xf numFmtId="0" fontId="49" fillId="0" borderId="33" xfId="0" applyFont="1" applyBorder="1" applyAlignment="1">
      <alignment horizontal="center" vertical="center" wrapText="1"/>
    </xf>
    <xf numFmtId="0" fontId="49" fillId="0" borderId="9" xfId="0" applyFont="1" applyBorder="1" applyAlignment="1">
      <alignment horizontal="center" vertical="center" wrapText="1"/>
    </xf>
    <xf numFmtId="0" fontId="49" fillId="0" borderId="34" xfId="0" applyFont="1" applyBorder="1" applyAlignment="1">
      <alignment horizontal="center" vertical="center" wrapText="1"/>
    </xf>
    <xf numFmtId="0" fontId="49" fillId="0" borderId="20" xfId="0" applyFont="1" applyBorder="1" applyAlignment="1">
      <alignment horizontal="center" vertical="center" wrapText="1"/>
    </xf>
    <xf numFmtId="0" fontId="49" fillId="0" borderId="4" xfId="0" applyFont="1" applyBorder="1" applyAlignment="1">
      <alignment horizontal="center" vertical="center" wrapText="1"/>
    </xf>
    <xf numFmtId="0" fontId="49" fillId="0" borderId="36" xfId="0" applyFont="1" applyBorder="1" applyAlignment="1">
      <alignment horizontal="center" vertical="center" wrapText="1"/>
    </xf>
    <xf numFmtId="0" fontId="49" fillId="0" borderId="41" xfId="0" applyFont="1" applyBorder="1" applyAlignment="1">
      <alignment horizontal="center" vertical="center" wrapText="1"/>
    </xf>
    <xf numFmtId="0" fontId="49" fillId="0" borderId="28" xfId="0" applyFont="1" applyBorder="1" applyAlignment="1">
      <alignment horizontal="center" vertical="center" wrapText="1"/>
    </xf>
    <xf numFmtId="0" fontId="49" fillId="0" borderId="42" xfId="0" applyFont="1" applyBorder="1" applyAlignment="1">
      <alignment horizontal="center" vertical="center" wrapText="1"/>
    </xf>
    <xf numFmtId="2" fontId="50" fillId="10" borderId="44" xfId="0" applyNumberFormat="1" applyFont="1" applyFill="1" applyBorder="1" applyAlignment="1">
      <alignment horizontal="center" vertical="center"/>
    </xf>
    <xf numFmtId="2" fontId="50" fillId="10" borderId="42" xfId="0" applyNumberFormat="1" applyFont="1" applyFill="1" applyBorder="1" applyAlignment="1">
      <alignment horizontal="center" vertical="center"/>
    </xf>
    <xf numFmtId="2" fontId="50" fillId="10" borderId="3" xfId="0" applyNumberFormat="1" applyFont="1" applyFill="1" applyBorder="1" applyAlignment="1">
      <alignment horizontal="center" vertical="center"/>
    </xf>
    <xf numFmtId="2" fontId="50" fillId="10" borderId="36" xfId="0" applyNumberFormat="1" applyFont="1" applyFill="1" applyBorder="1" applyAlignment="1">
      <alignment horizontal="center" vertical="center"/>
    </xf>
    <xf numFmtId="2" fontId="50" fillId="10" borderId="16" xfId="0" applyNumberFormat="1" applyFont="1" applyFill="1" applyBorder="1" applyAlignment="1">
      <alignment horizontal="center" vertical="center"/>
    </xf>
    <xf numFmtId="2" fontId="50" fillId="10" borderId="46" xfId="0" applyNumberFormat="1" applyFont="1" applyFill="1" applyBorder="1" applyAlignment="1">
      <alignment horizontal="center" vertical="center"/>
    </xf>
    <xf numFmtId="1" fontId="50" fillId="10" borderId="3" xfId="0" applyNumberFormat="1" applyFont="1" applyFill="1" applyBorder="1" applyAlignment="1">
      <alignment horizontal="center" vertical="center"/>
    </xf>
    <xf numFmtId="1" fontId="50" fillId="10" borderId="1" xfId="0" applyNumberFormat="1" applyFont="1" applyFill="1" applyBorder="1" applyAlignment="1">
      <alignment horizontal="center" vertical="center"/>
    </xf>
    <xf numFmtId="49" fontId="50" fillId="11" borderId="20" xfId="0" applyNumberFormat="1" applyFont="1" applyFill="1" applyBorder="1" applyAlignment="1">
      <alignment horizontal="left" vertical="top"/>
    </xf>
    <xf numFmtId="49" fontId="50" fillId="11" borderId="4" xfId="0" applyNumberFormat="1" applyFont="1" applyFill="1" applyBorder="1" applyAlignment="1">
      <alignment horizontal="left" vertical="top"/>
    </xf>
    <xf numFmtId="49" fontId="50" fillId="11" borderId="36" xfId="0" applyNumberFormat="1" applyFont="1" applyFill="1" applyBorder="1" applyAlignment="1">
      <alignment horizontal="left" vertical="top"/>
    </xf>
    <xf numFmtId="0" fontId="50" fillId="11" borderId="1" xfId="0" applyNumberFormat="1" applyFont="1" applyFill="1" applyBorder="1" applyAlignment="1">
      <alignment horizontal="left" vertical="top"/>
    </xf>
    <xf numFmtId="0" fontId="69" fillId="11" borderId="26" xfId="0" applyFont="1" applyFill="1" applyBorder="1" applyAlignment="1">
      <alignment horizontal="center" vertical="top" wrapText="1"/>
    </xf>
    <xf numFmtId="0" fontId="69" fillId="11" borderId="27" xfId="0" applyFont="1" applyFill="1" applyBorder="1" applyAlignment="1">
      <alignment horizontal="center" vertical="top" wrapText="1"/>
    </xf>
    <xf numFmtId="0" fontId="69" fillId="11" borderId="57" xfId="0" applyFont="1" applyFill="1" applyBorder="1" applyAlignment="1">
      <alignment horizontal="center" vertical="top" wrapText="1"/>
    </xf>
    <xf numFmtId="0" fontId="69" fillId="11" borderId="26" xfId="0" applyFont="1" applyFill="1" applyBorder="1" applyAlignment="1">
      <alignment horizontal="left" vertical="top" wrapText="1"/>
    </xf>
    <xf numFmtId="0" fontId="69" fillId="11" borderId="27" xfId="0" applyFont="1" applyFill="1" applyBorder="1" applyAlignment="1">
      <alignment horizontal="left" vertical="top" wrapText="1"/>
    </xf>
    <xf numFmtId="2" fontId="69" fillId="10" borderId="41" xfId="0" applyNumberFormat="1" applyFont="1" applyFill="1" applyBorder="1" applyAlignment="1">
      <alignment horizontal="center" vertical="top" wrapText="1"/>
    </xf>
    <xf numFmtId="2" fontId="69" fillId="10" borderId="42" xfId="0" applyNumberFormat="1" applyFont="1" applyFill="1" applyBorder="1" applyAlignment="1">
      <alignment horizontal="center" vertical="top" wrapText="1"/>
    </xf>
    <xf numFmtId="49" fontId="50" fillId="10" borderId="20" xfId="0" applyNumberFormat="1" applyFont="1" applyFill="1" applyBorder="1" applyAlignment="1">
      <alignment horizontal="left" vertical="top"/>
    </xf>
    <xf numFmtId="49" fontId="50" fillId="10" borderId="4" xfId="0" applyNumberFormat="1" applyFont="1" applyFill="1" applyBorder="1" applyAlignment="1">
      <alignment horizontal="left" vertical="top"/>
    </xf>
    <xf numFmtId="49" fontId="50" fillId="10" borderId="36" xfId="0" applyNumberFormat="1" applyFont="1" applyFill="1" applyBorder="1" applyAlignment="1">
      <alignment horizontal="left" vertical="top"/>
    </xf>
    <xf numFmtId="49" fontId="50" fillId="10" borderId="41" xfId="0" applyNumberFormat="1" applyFont="1" applyFill="1" applyBorder="1" applyAlignment="1">
      <alignment horizontal="left" vertical="top"/>
    </xf>
    <xf numFmtId="49" fontId="50" fillId="10" borderId="28" xfId="0" applyNumberFormat="1" applyFont="1" applyFill="1" applyBorder="1" applyAlignment="1">
      <alignment horizontal="left" vertical="top"/>
    </xf>
    <xf numFmtId="49" fontId="50" fillId="10" borderId="42" xfId="0" applyNumberFormat="1" applyFont="1" applyFill="1" applyBorder="1" applyAlignment="1">
      <alignment horizontal="left" vertical="top"/>
    </xf>
    <xf numFmtId="0" fontId="49" fillId="0" borderId="14" xfId="0" applyFont="1" applyBorder="1" applyAlignment="1">
      <alignment horizontal="center" vertical="center" wrapText="1"/>
    </xf>
    <xf numFmtId="0" fontId="49" fillId="0" borderId="15" xfId="0" applyFont="1" applyBorder="1" applyAlignment="1">
      <alignment horizontal="center" vertical="center" wrapText="1"/>
    </xf>
    <xf numFmtId="0" fontId="49" fillId="0" borderId="65" xfId="0" applyFont="1" applyBorder="1" applyAlignment="1">
      <alignment horizontal="center" vertical="center" wrapText="1"/>
    </xf>
    <xf numFmtId="2" fontId="50" fillId="10" borderId="1" xfId="0" applyNumberFormat="1" applyFont="1" applyFill="1" applyBorder="1" applyAlignment="1">
      <alignment horizontal="center" vertical="center"/>
    </xf>
    <xf numFmtId="0" fontId="69" fillId="11" borderId="20" xfId="0" applyFont="1" applyFill="1" applyBorder="1" applyAlignment="1">
      <alignment horizontal="center" vertical="top" wrapText="1"/>
    </xf>
    <xf numFmtId="0" fontId="69" fillId="11" borderId="4" xfId="0" applyFont="1" applyFill="1" applyBorder="1" applyAlignment="1">
      <alignment horizontal="center" vertical="top" wrapText="1"/>
    </xf>
    <xf numFmtId="0" fontId="69" fillId="11" borderId="1" xfId="0" applyFont="1" applyFill="1" applyBorder="1" applyAlignment="1">
      <alignment horizontal="center" vertical="top" wrapText="1"/>
    </xf>
    <xf numFmtId="2" fontId="50" fillId="10" borderId="41" xfId="0" applyNumberFormat="1" applyFont="1" applyFill="1" applyBorder="1" applyAlignment="1">
      <alignment horizontal="center" vertical="center"/>
    </xf>
    <xf numFmtId="0" fontId="50" fillId="11" borderId="20" xfId="0" applyNumberFormat="1" applyFont="1" applyFill="1" applyBorder="1" applyAlignment="1">
      <alignment vertical="top" wrapText="1"/>
    </xf>
    <xf numFmtId="0" fontId="64" fillId="11" borderId="36" xfId="0" applyNumberFormat="1" applyFont="1" applyFill="1" applyBorder="1" applyAlignment="1">
      <alignment vertical="top" wrapText="1"/>
    </xf>
    <xf numFmtId="0" fontId="59" fillId="9" borderId="0" xfId="0" applyFont="1" applyFill="1" applyBorder="1" applyAlignment="1">
      <alignment horizontal="center"/>
    </xf>
    <xf numFmtId="0" fontId="49" fillId="0" borderId="35" xfId="0" applyFont="1" applyBorder="1" applyAlignment="1">
      <alignment horizontal="center" vertical="center" wrapText="1"/>
    </xf>
    <xf numFmtId="0" fontId="49" fillId="0" borderId="37" xfId="0" applyFont="1" applyBorder="1" applyAlignment="1">
      <alignment horizontal="center" vertical="center" wrapText="1"/>
    </xf>
    <xf numFmtId="0" fontId="49" fillId="0" borderId="70" xfId="0" applyFont="1" applyBorder="1" applyAlignment="1">
      <alignment horizontal="center" vertical="center" wrapText="1"/>
    </xf>
    <xf numFmtId="0" fontId="93" fillId="10" borderId="20" xfId="0" applyNumberFormat="1" applyFont="1" applyFill="1" applyBorder="1" applyAlignment="1">
      <alignment horizontal="left" vertical="top" wrapText="1"/>
    </xf>
    <xf numFmtId="0" fontId="93" fillId="10" borderId="4" xfId="0" applyNumberFormat="1" applyFont="1" applyFill="1" applyBorder="1" applyAlignment="1">
      <alignment horizontal="left" vertical="top" wrapText="1"/>
    </xf>
    <xf numFmtId="0" fontId="93" fillId="10" borderId="36" xfId="0" applyNumberFormat="1" applyFont="1" applyFill="1" applyBorder="1" applyAlignment="1">
      <alignment horizontal="left" vertical="top" wrapText="1"/>
    </xf>
    <xf numFmtId="0" fontId="98" fillId="11" borderId="22" xfId="0" applyFont="1" applyFill="1" applyBorder="1" applyAlignment="1">
      <alignment horizontal="center" vertical="top" wrapText="1"/>
    </xf>
    <xf numFmtId="0" fontId="98" fillId="11" borderId="81" xfId="0" applyFont="1" applyFill="1" applyBorder="1" applyAlignment="1">
      <alignment horizontal="center" vertical="top" wrapText="1"/>
    </xf>
    <xf numFmtId="0" fontId="98" fillId="11" borderId="14" xfId="0" applyFont="1" applyFill="1" applyBorder="1" applyAlignment="1">
      <alignment horizontal="center" vertical="top" wrapText="1"/>
    </xf>
    <xf numFmtId="0" fontId="98" fillId="11" borderId="15" xfId="0" applyFont="1" applyFill="1" applyBorder="1" applyAlignment="1">
      <alignment horizontal="center" vertical="top" wrapText="1"/>
    </xf>
    <xf numFmtId="0" fontId="98" fillId="11" borderId="65" xfId="0" applyFont="1" applyFill="1" applyBorder="1" applyAlignment="1">
      <alignment horizontal="center" vertical="top" wrapText="1"/>
    </xf>
    <xf numFmtId="0" fontId="60" fillId="0" borderId="8" xfId="0" applyFont="1" applyBorder="1" applyAlignment="1">
      <alignment horizontal="center" vertical="center" wrapText="1"/>
    </xf>
    <xf numFmtId="0" fontId="60" fillId="0" borderId="49" xfId="0" applyFont="1" applyBorder="1" applyAlignment="1">
      <alignment horizontal="center" vertical="center" wrapText="1"/>
    </xf>
    <xf numFmtId="0" fontId="64" fillId="11" borderId="1" xfId="0" applyNumberFormat="1" applyFont="1" applyFill="1" applyBorder="1" applyAlignment="1">
      <alignment vertical="top" wrapText="1"/>
    </xf>
    <xf numFmtId="0" fontId="100" fillId="10" borderId="45" xfId="0" applyNumberFormat="1" applyFont="1" applyFill="1" applyBorder="1" applyAlignment="1">
      <alignment horizontal="left" vertical="top" wrapText="1"/>
    </xf>
    <xf numFmtId="0" fontId="100" fillId="10" borderId="17" xfId="0" applyNumberFormat="1" applyFont="1" applyFill="1" applyBorder="1" applyAlignment="1">
      <alignment horizontal="left" vertical="top" wrapText="1"/>
    </xf>
    <xf numFmtId="0" fontId="100" fillId="10" borderId="46" xfId="0" applyNumberFormat="1" applyFont="1" applyFill="1" applyBorder="1" applyAlignment="1">
      <alignment horizontal="left" vertical="top" wrapText="1"/>
    </xf>
    <xf numFmtId="0" fontId="50" fillId="10" borderId="1" xfId="0" applyNumberFormat="1" applyFont="1" applyFill="1" applyBorder="1" applyAlignment="1">
      <alignment horizontal="left" vertical="top" wrapText="1"/>
    </xf>
    <xf numFmtId="0" fontId="50" fillId="10" borderId="2" xfId="0" applyNumberFormat="1" applyFont="1" applyFill="1" applyBorder="1" applyAlignment="1">
      <alignment horizontal="left" vertical="top" wrapText="1"/>
    </xf>
    <xf numFmtId="0" fontId="50" fillId="10" borderId="3" xfId="0" applyNumberFormat="1" applyFont="1" applyFill="1" applyBorder="1" applyAlignment="1">
      <alignment horizontal="left" vertical="top" wrapText="1"/>
    </xf>
    <xf numFmtId="0" fontId="50" fillId="10" borderId="18" xfId="0" applyNumberFormat="1" applyFont="1" applyFill="1" applyBorder="1" applyAlignment="1">
      <alignment horizontal="left" vertical="top" wrapText="1"/>
    </xf>
    <xf numFmtId="0" fontId="50" fillId="10" borderId="19" xfId="0" applyNumberFormat="1" applyFont="1" applyFill="1" applyBorder="1" applyAlignment="1">
      <alignment horizontal="left" vertical="top" wrapText="1"/>
    </xf>
    <xf numFmtId="0" fontId="91" fillId="15" borderId="33" xfId="0" applyNumberFormat="1" applyFont="1" applyFill="1" applyBorder="1" applyAlignment="1">
      <alignment horizontal="left" vertical="top" wrapText="1"/>
    </xf>
    <xf numFmtId="0" fontId="94" fillId="15" borderId="9" xfId="0" applyNumberFormat="1" applyFont="1" applyFill="1" applyBorder="1" applyAlignment="1">
      <alignment horizontal="left" vertical="top" wrapText="1"/>
    </xf>
    <xf numFmtId="0" fontId="94" fillId="15" borderId="10" xfId="0" applyNumberFormat="1" applyFont="1" applyFill="1" applyBorder="1" applyAlignment="1">
      <alignment horizontal="left" vertical="top" wrapText="1"/>
    </xf>
    <xf numFmtId="0" fontId="50" fillId="10" borderId="20" xfId="0" applyNumberFormat="1" applyFont="1" applyFill="1" applyBorder="1" applyAlignment="1">
      <alignment horizontal="left" vertical="top" wrapText="1"/>
    </xf>
    <xf numFmtId="0" fontId="50" fillId="10" borderId="4" xfId="0" applyNumberFormat="1" applyFont="1" applyFill="1" applyBorder="1" applyAlignment="1">
      <alignment horizontal="left" vertical="top" wrapText="1"/>
    </xf>
    <xf numFmtId="0" fontId="50" fillId="10" borderId="36" xfId="0" applyNumberFormat="1" applyFont="1" applyFill="1" applyBorder="1" applyAlignment="1">
      <alignment horizontal="left" vertical="top" wrapText="1"/>
    </xf>
    <xf numFmtId="49" fontId="69" fillId="10" borderId="41" xfId="0" applyNumberFormat="1" applyFont="1" applyFill="1" applyBorder="1" applyAlignment="1">
      <alignment horizontal="left" vertical="top"/>
    </xf>
    <xf numFmtId="49" fontId="69" fillId="10" borderId="28" xfId="0" applyNumberFormat="1" applyFont="1" applyFill="1" applyBorder="1" applyAlignment="1">
      <alignment horizontal="left" vertical="top"/>
    </xf>
    <xf numFmtId="49" fontId="69" fillId="10" borderId="42" xfId="0" applyNumberFormat="1" applyFont="1" applyFill="1" applyBorder="1" applyAlignment="1">
      <alignment horizontal="left" vertical="top"/>
    </xf>
    <xf numFmtId="0" fontId="50" fillId="11" borderId="18" xfId="0" applyNumberFormat="1" applyFont="1" applyFill="1" applyBorder="1" applyAlignment="1">
      <alignment vertical="top" wrapText="1"/>
    </xf>
    <xf numFmtId="0" fontId="50" fillId="11" borderId="19" xfId="0" applyNumberFormat="1" applyFont="1" applyFill="1" applyBorder="1" applyAlignment="1">
      <alignment vertical="top" wrapText="1"/>
    </xf>
    <xf numFmtId="0" fontId="44" fillId="6" borderId="0" xfId="5" applyFont="1" applyBorder="1" applyAlignment="1">
      <alignment horizontal="center" vertical="center"/>
    </xf>
    <xf numFmtId="0" fontId="45" fillId="14" borderId="0" xfId="4" applyFont="1" applyFill="1" applyBorder="1" applyAlignment="1">
      <alignment horizontal="center" vertical="center"/>
    </xf>
    <xf numFmtId="0" fontId="49" fillId="0" borderId="75" xfId="0" applyFont="1" applyBorder="1" applyAlignment="1">
      <alignment horizontal="center" vertical="center" wrapText="1"/>
    </xf>
    <xf numFmtId="0" fontId="49" fillId="0" borderId="76" xfId="0" applyFont="1" applyBorder="1" applyAlignment="1">
      <alignment horizontal="center" vertical="center" wrapText="1"/>
    </xf>
    <xf numFmtId="0" fontId="49" fillId="0" borderId="25" xfId="0" applyFont="1" applyBorder="1" applyAlignment="1">
      <alignment horizontal="center" vertical="center" wrapText="1"/>
    </xf>
    <xf numFmtId="0" fontId="49" fillId="0" borderId="7" xfId="0" applyFont="1" applyBorder="1" applyAlignment="1">
      <alignment horizontal="center" vertical="center" wrapText="1"/>
    </xf>
    <xf numFmtId="0" fontId="49" fillId="0" borderId="77" xfId="0" applyFont="1" applyBorder="1" applyAlignment="1">
      <alignment horizontal="center" vertical="center" wrapText="1"/>
    </xf>
    <xf numFmtId="0" fontId="49" fillId="0" borderId="16" xfId="0" applyFont="1" applyBorder="1" applyAlignment="1">
      <alignment horizontal="center" vertical="center" wrapText="1"/>
    </xf>
    <xf numFmtId="0" fontId="49" fillId="0" borderId="59" xfId="0" applyFont="1" applyBorder="1" applyAlignment="1">
      <alignment horizontal="center" vertical="center" wrapText="1"/>
    </xf>
    <xf numFmtId="0" fontId="49" fillId="0" borderId="20" xfId="0" applyFont="1" applyFill="1" applyBorder="1" applyAlignment="1">
      <alignment horizontal="left" vertical="center"/>
    </xf>
    <xf numFmtId="0" fontId="49" fillId="0" borderId="4" xfId="0" applyFont="1" applyFill="1" applyBorder="1" applyAlignment="1">
      <alignment horizontal="left" vertical="center"/>
    </xf>
    <xf numFmtId="0" fontId="49" fillId="0" borderId="1" xfId="0" applyFont="1" applyFill="1" applyBorder="1" applyAlignment="1">
      <alignment horizontal="left" vertical="center"/>
    </xf>
    <xf numFmtId="1" fontId="50" fillId="9" borderId="20" xfId="0" applyNumberFormat="1" applyFont="1" applyFill="1" applyBorder="1" applyAlignment="1">
      <alignment horizontal="center" vertical="center"/>
    </xf>
    <xf numFmtId="1" fontId="50" fillId="9" borderId="36" xfId="0" applyNumberFormat="1" applyFont="1" applyFill="1" applyBorder="1" applyAlignment="1">
      <alignment horizontal="center" vertical="center"/>
    </xf>
    <xf numFmtId="0" fontId="54" fillId="0" borderId="17" xfId="0" applyFont="1" applyBorder="1" applyAlignment="1">
      <alignment horizontal="center" vertical="center"/>
    </xf>
    <xf numFmtId="0" fontId="54" fillId="0" borderId="39" xfId="0" applyFont="1" applyBorder="1" applyAlignment="1">
      <alignment horizontal="center" vertical="center"/>
    </xf>
    <xf numFmtId="0" fontId="49" fillId="0" borderId="38" xfId="0" applyFont="1" applyBorder="1" applyAlignment="1">
      <alignment horizontal="center" vertical="center" wrapText="1"/>
    </xf>
    <xf numFmtId="0" fontId="49" fillId="0" borderId="47" xfId="0" applyFont="1" applyBorder="1" applyAlignment="1">
      <alignment horizontal="center" vertical="center" wrapText="1"/>
    </xf>
    <xf numFmtId="0" fontId="49" fillId="0" borderId="43" xfId="0" applyFont="1" applyBorder="1" applyAlignment="1">
      <alignment horizontal="center" vertical="center" wrapText="1"/>
    </xf>
    <xf numFmtId="0" fontId="57" fillId="0" borderId="52" xfId="0" applyFont="1" applyBorder="1"/>
    <xf numFmtId="0" fontId="49" fillId="0" borderId="8" xfId="0" applyFont="1" applyBorder="1" applyAlignment="1">
      <alignment horizontal="center" vertical="center" wrapText="1"/>
    </xf>
    <xf numFmtId="0" fontId="49" fillId="0" borderId="49" xfId="0" applyFont="1" applyBorder="1" applyAlignment="1">
      <alignment horizontal="center" vertical="center" wrapText="1"/>
    </xf>
    <xf numFmtId="0" fontId="49" fillId="0" borderId="17" xfId="0" applyFont="1" applyBorder="1" applyAlignment="1">
      <alignment horizontal="center" vertical="center" wrapText="1"/>
    </xf>
    <xf numFmtId="0" fontId="49" fillId="0" borderId="46" xfId="0" applyFont="1" applyBorder="1" applyAlignment="1">
      <alignment horizontal="center" vertical="center" wrapText="1"/>
    </xf>
    <xf numFmtId="0" fontId="49" fillId="0" borderId="21" xfId="0" applyFont="1" applyBorder="1" applyAlignment="1">
      <alignment horizontal="center" vertical="center" wrapText="1"/>
    </xf>
    <xf numFmtId="0" fontId="49" fillId="0" borderId="22" xfId="0" applyFont="1" applyBorder="1" applyAlignment="1">
      <alignment horizontal="center" vertical="center" wrapText="1"/>
    </xf>
    <xf numFmtId="0" fontId="49" fillId="0" borderId="81" xfId="0" applyFont="1" applyBorder="1" applyAlignment="1">
      <alignment horizontal="center" vertical="center" wrapText="1"/>
    </xf>
    <xf numFmtId="0" fontId="52" fillId="0" borderId="48" xfId="0" applyFont="1" applyFill="1" applyBorder="1" applyAlignment="1">
      <alignment horizontal="center" vertical="center" wrapText="1"/>
    </xf>
    <xf numFmtId="0" fontId="52" fillId="0" borderId="50" xfId="0" applyFont="1" applyFill="1" applyBorder="1" applyAlignment="1">
      <alignment horizontal="center" vertical="center" wrapText="1"/>
    </xf>
    <xf numFmtId="0" fontId="50" fillId="11" borderId="5" xfId="0" applyFont="1" applyFill="1" applyBorder="1" applyAlignment="1">
      <alignment horizontal="left" vertical="top" wrapText="1"/>
    </xf>
    <xf numFmtId="0" fontId="50" fillId="11" borderId="6" xfId="0" applyFont="1" applyFill="1" applyBorder="1" applyAlignment="1">
      <alignment horizontal="left" vertical="top" wrapText="1"/>
    </xf>
    <xf numFmtId="0" fontId="50" fillId="11" borderId="54" xfId="0" applyFont="1" applyFill="1" applyBorder="1" applyAlignment="1">
      <alignment horizontal="left" vertical="top" wrapText="1"/>
    </xf>
    <xf numFmtId="0" fontId="50" fillId="11" borderId="55" xfId="0" applyFont="1" applyFill="1" applyBorder="1" applyAlignment="1">
      <alignment horizontal="left" vertical="top" wrapText="1"/>
    </xf>
    <xf numFmtId="0" fontId="50" fillId="11" borderId="0" xfId="0" applyFont="1" applyFill="1" applyBorder="1" applyAlignment="1">
      <alignment horizontal="left" vertical="top" wrapText="1"/>
    </xf>
    <xf numFmtId="0" fontId="50" fillId="11" borderId="56" xfId="0" applyFont="1" applyFill="1" applyBorder="1" applyAlignment="1">
      <alignment horizontal="left" vertical="top" wrapText="1"/>
    </xf>
    <xf numFmtId="0" fontId="50" fillId="11" borderId="26" xfId="0" applyFont="1" applyFill="1" applyBorder="1" applyAlignment="1">
      <alignment horizontal="left" vertical="top" wrapText="1"/>
    </xf>
    <xf numFmtId="0" fontId="50" fillId="11" borderId="27" xfId="0" applyFont="1" applyFill="1" applyBorder="1" applyAlignment="1">
      <alignment horizontal="left" vertical="top" wrapText="1"/>
    </xf>
    <xf numFmtId="0" fontId="50" fillId="11" borderId="57" xfId="0" applyFont="1" applyFill="1" applyBorder="1" applyAlignment="1">
      <alignment horizontal="left" vertical="top" wrapText="1"/>
    </xf>
    <xf numFmtId="0" fontId="49" fillId="0" borderId="68" xfId="0" applyFont="1" applyFill="1" applyBorder="1" applyAlignment="1">
      <alignment horizontal="center"/>
    </xf>
    <xf numFmtId="0" fontId="49" fillId="0" borderId="69" xfId="0" applyFont="1" applyFill="1" applyBorder="1" applyAlignment="1">
      <alignment horizontal="center"/>
    </xf>
    <xf numFmtId="0" fontId="49" fillId="0" borderId="67" xfId="0" applyFont="1" applyFill="1" applyBorder="1" applyAlignment="1">
      <alignment horizontal="center"/>
    </xf>
    <xf numFmtId="0" fontId="49" fillId="0" borderId="33" xfId="0" applyFont="1" applyBorder="1" applyAlignment="1">
      <alignment horizontal="left" vertical="center"/>
    </xf>
    <xf numFmtId="0" fontId="49" fillId="0" borderId="9" xfId="0" applyFont="1" applyBorder="1" applyAlignment="1">
      <alignment horizontal="left" vertical="center"/>
    </xf>
    <xf numFmtId="0" fontId="49" fillId="0" borderId="34" xfId="0" applyFont="1" applyBorder="1" applyAlignment="1">
      <alignment horizontal="left" vertical="center"/>
    </xf>
    <xf numFmtId="0" fontId="49" fillId="0" borderId="20" xfId="0" applyFont="1" applyBorder="1" applyAlignment="1">
      <alignment horizontal="left" vertical="center"/>
    </xf>
    <xf numFmtId="0" fontId="49" fillId="0" borderId="4" xfId="0" applyFont="1" applyBorder="1" applyAlignment="1">
      <alignment horizontal="left" vertical="center"/>
    </xf>
    <xf numFmtId="0" fontId="49" fillId="0" borderId="36" xfId="0" applyFont="1" applyBorder="1" applyAlignment="1">
      <alignment horizontal="left" vertical="center"/>
    </xf>
    <xf numFmtId="0" fontId="49" fillId="0" borderId="20" xfId="0" applyFont="1" applyBorder="1" applyAlignment="1">
      <alignment horizontal="left" vertical="center" wrapText="1"/>
    </xf>
    <xf numFmtId="0" fontId="49" fillId="0" borderId="4" xfId="0" applyFont="1" applyBorder="1" applyAlignment="1">
      <alignment horizontal="left" vertical="center" wrapText="1"/>
    </xf>
    <xf numFmtId="0" fontId="49" fillId="0" borderId="36" xfId="0" applyFont="1" applyBorder="1" applyAlignment="1">
      <alignment horizontal="left" vertical="center" wrapText="1"/>
    </xf>
    <xf numFmtId="0" fontId="52" fillId="0" borderId="47" xfId="0" applyFont="1" applyBorder="1" applyAlignment="1">
      <alignment horizontal="center" vertical="center" wrapText="1"/>
    </xf>
    <xf numFmtId="0" fontId="52" fillId="0" borderId="43" xfId="0" applyFont="1" applyBorder="1" applyAlignment="1">
      <alignment horizontal="center" vertical="center" wrapText="1"/>
    </xf>
    <xf numFmtId="0" fontId="52" fillId="0" borderId="52" xfId="0" applyFont="1" applyBorder="1" applyAlignment="1">
      <alignment horizontal="center" vertical="center" wrapText="1"/>
    </xf>
    <xf numFmtId="0" fontId="49" fillId="0" borderId="46" xfId="0" applyFont="1" applyBorder="1" applyAlignment="1">
      <alignment horizontal="center" vertical="center"/>
    </xf>
    <xf numFmtId="0" fontId="49" fillId="0" borderId="42" xfId="0" applyFont="1" applyBorder="1" applyAlignment="1">
      <alignment horizontal="center" vertical="center"/>
    </xf>
    <xf numFmtId="49" fontId="54" fillId="0" borderId="17" xfId="0" applyNumberFormat="1" applyFont="1" applyBorder="1" applyAlignment="1">
      <alignment horizontal="center" vertical="center"/>
    </xf>
    <xf numFmtId="49" fontId="54" fillId="0" borderId="39" xfId="0" applyNumberFormat="1" applyFont="1" applyBorder="1" applyAlignment="1">
      <alignment horizontal="center" vertical="center"/>
    </xf>
    <xf numFmtId="0" fontId="49" fillId="0" borderId="44" xfId="0" applyFont="1" applyBorder="1" applyAlignment="1">
      <alignment horizontal="center" vertical="center" wrapText="1"/>
    </xf>
    <xf numFmtId="0" fontId="49" fillId="0" borderId="41" xfId="0" applyFont="1" applyBorder="1" applyAlignment="1">
      <alignment horizontal="left" vertical="center" wrapText="1"/>
    </xf>
    <xf numFmtId="0" fontId="49" fillId="0" borderId="28" xfId="0" applyFont="1" applyBorder="1" applyAlignment="1">
      <alignment horizontal="left" vertical="center" wrapText="1"/>
    </xf>
    <xf numFmtId="0" fontId="49" fillId="0" borderId="42" xfId="0" applyFont="1" applyBorder="1" applyAlignment="1">
      <alignment horizontal="left" vertical="center" wrapText="1"/>
    </xf>
    <xf numFmtId="0" fontId="49" fillId="0" borderId="44" xfId="0" applyFont="1" applyBorder="1" applyAlignment="1">
      <alignment horizontal="center" vertical="center"/>
    </xf>
    <xf numFmtId="0" fontId="49" fillId="0" borderId="20" xfId="0" applyFont="1" applyFill="1" applyBorder="1" applyAlignment="1">
      <alignment horizontal="left" vertical="center" wrapText="1"/>
    </xf>
    <xf numFmtId="0" fontId="49" fillId="0" borderId="4" xfId="0" applyFont="1" applyFill="1" applyBorder="1" applyAlignment="1">
      <alignment horizontal="left" vertical="center" wrapText="1"/>
    </xf>
    <xf numFmtId="0" fontId="49" fillId="0" borderId="1" xfId="0" applyFont="1" applyFill="1" applyBorder="1" applyAlignment="1">
      <alignment horizontal="left" vertical="center" wrapText="1"/>
    </xf>
    <xf numFmtId="0" fontId="54" fillId="0" borderId="46" xfId="0" applyFont="1" applyBorder="1" applyAlignment="1">
      <alignment horizontal="center" vertical="center"/>
    </xf>
    <xf numFmtId="0" fontId="54" fillId="0" borderId="40" xfId="0" applyFont="1" applyBorder="1" applyAlignment="1">
      <alignment horizontal="center" vertical="center"/>
    </xf>
    <xf numFmtId="0" fontId="54" fillId="0" borderId="8" xfId="0" applyFont="1" applyBorder="1" applyAlignment="1">
      <alignment horizontal="center" vertical="center" wrapText="1"/>
    </xf>
    <xf numFmtId="0" fontId="54" fillId="0" borderId="51" xfId="0" applyFont="1" applyBorder="1" applyAlignment="1">
      <alignment horizontal="center" vertical="center" wrapText="1"/>
    </xf>
    <xf numFmtId="0" fontId="52" fillId="0" borderId="34" xfId="0" applyFont="1" applyBorder="1" applyAlignment="1">
      <alignment horizontal="center" vertical="center" wrapText="1"/>
    </xf>
    <xf numFmtId="0" fontId="52" fillId="0" borderId="36" xfId="0" applyFont="1" applyBorder="1" applyAlignment="1">
      <alignment horizontal="center" vertical="center" wrapText="1"/>
    </xf>
    <xf numFmtId="0" fontId="52" fillId="0" borderId="40" xfId="0" applyFont="1" applyBorder="1" applyAlignment="1">
      <alignment horizontal="center" vertical="center" wrapText="1"/>
    </xf>
    <xf numFmtId="0" fontId="52" fillId="0" borderId="33" xfId="0" applyFont="1" applyFill="1" applyBorder="1" applyAlignment="1">
      <alignment horizontal="center" vertical="center"/>
    </xf>
    <xf numFmtId="0" fontId="52" fillId="0" borderId="9" xfId="0" applyFont="1" applyFill="1" applyBorder="1" applyAlignment="1">
      <alignment horizontal="center" vertical="center"/>
    </xf>
    <xf numFmtId="0" fontId="52" fillId="0" borderId="34" xfId="0" applyFont="1" applyFill="1" applyBorder="1" applyAlignment="1">
      <alignment horizontal="center" vertical="center"/>
    </xf>
    <xf numFmtId="0" fontId="52" fillId="0" borderId="33" xfId="0" applyFont="1" applyBorder="1" applyAlignment="1">
      <alignment horizontal="center" vertical="center" wrapText="1"/>
    </xf>
    <xf numFmtId="0" fontId="52" fillId="0" borderId="20" xfId="0" applyFont="1" applyBorder="1" applyAlignment="1">
      <alignment horizontal="center" vertical="center" wrapText="1"/>
    </xf>
    <xf numFmtId="0" fontId="52" fillId="0" borderId="38" xfId="0" applyFont="1" applyBorder="1" applyAlignment="1">
      <alignment horizontal="center" vertical="center" wrapText="1"/>
    </xf>
    <xf numFmtId="0" fontId="52" fillId="0" borderId="9" xfId="0" applyFont="1" applyBorder="1" applyAlignment="1">
      <alignment horizontal="center" vertical="center" wrapText="1"/>
    </xf>
    <xf numFmtId="0" fontId="52" fillId="0" borderId="4" xfId="0" applyFont="1" applyBorder="1" applyAlignment="1">
      <alignment horizontal="center" vertical="center" wrapText="1"/>
    </xf>
    <xf numFmtId="0" fontId="52" fillId="0" borderId="39" xfId="0" applyFont="1" applyBorder="1" applyAlignment="1">
      <alignment horizontal="center" vertical="center" wrapText="1"/>
    </xf>
    <xf numFmtId="0" fontId="52" fillId="0" borderId="8" xfId="0" applyFont="1" applyFill="1" applyBorder="1" applyAlignment="1">
      <alignment horizontal="center" vertical="center" wrapText="1"/>
    </xf>
    <xf numFmtId="0" fontId="52" fillId="0" borderId="49" xfId="0" applyFont="1" applyFill="1" applyBorder="1" applyAlignment="1">
      <alignment horizontal="center" vertical="center" wrapText="1"/>
    </xf>
    <xf numFmtId="1" fontId="52" fillId="0" borderId="34" xfId="0" applyNumberFormat="1" applyFont="1" applyFill="1" applyBorder="1" applyAlignment="1">
      <alignment horizontal="center" vertical="center" wrapText="1"/>
    </xf>
    <xf numFmtId="1" fontId="52" fillId="0" borderId="43" xfId="0" applyNumberFormat="1" applyFont="1" applyFill="1" applyBorder="1" applyAlignment="1">
      <alignment horizontal="center" vertical="center" wrapText="1"/>
    </xf>
    <xf numFmtId="1" fontId="52" fillId="0" borderId="40" xfId="0" applyNumberFormat="1" applyFont="1" applyFill="1" applyBorder="1" applyAlignment="1">
      <alignment horizontal="center" vertical="center" wrapText="1"/>
    </xf>
    <xf numFmtId="49" fontId="69" fillId="10" borderId="20" xfId="0" applyNumberFormat="1" applyFont="1" applyFill="1" applyBorder="1" applyAlignment="1">
      <alignment horizontal="left" vertical="top"/>
    </xf>
    <xf numFmtId="49" fontId="69" fillId="10" borderId="4" xfId="0" applyNumberFormat="1" applyFont="1" applyFill="1" applyBorder="1" applyAlignment="1">
      <alignment horizontal="left" vertical="top"/>
    </xf>
    <xf numFmtId="49" fontId="69" fillId="10" borderId="36" xfId="0" applyNumberFormat="1" applyFont="1" applyFill="1" applyBorder="1" applyAlignment="1">
      <alignment horizontal="left" vertical="top"/>
    </xf>
    <xf numFmtId="49" fontId="69" fillId="10" borderId="18" xfId="0" applyNumberFormat="1" applyFont="1" applyFill="1" applyBorder="1" applyAlignment="1">
      <alignment horizontal="left" vertical="top"/>
    </xf>
    <xf numFmtId="49" fontId="69" fillId="10" borderId="2" xfId="0" applyNumberFormat="1" applyFont="1" applyFill="1" applyBorder="1" applyAlignment="1">
      <alignment horizontal="left" vertical="top"/>
    </xf>
    <xf numFmtId="49" fontId="69" fillId="10" borderId="19" xfId="0" applyNumberFormat="1" applyFont="1" applyFill="1" applyBorder="1" applyAlignment="1">
      <alignment horizontal="left" vertical="top"/>
    </xf>
    <xf numFmtId="0" fontId="49" fillId="0" borderId="18" xfId="0" applyFont="1" applyFill="1" applyBorder="1" applyAlignment="1">
      <alignment horizontal="left" vertical="center"/>
    </xf>
    <xf numFmtId="0" fontId="49" fillId="0" borderId="2" xfId="0" applyFont="1" applyFill="1" applyBorder="1" applyAlignment="1">
      <alignment horizontal="left" vertical="center"/>
    </xf>
    <xf numFmtId="0" fontId="49" fillId="0" borderId="5" xfId="0" applyFont="1" applyFill="1" applyBorder="1" applyAlignment="1">
      <alignment horizontal="center" vertical="center"/>
    </xf>
    <xf numFmtId="0" fontId="49" fillId="0" borderId="6" xfId="0" applyFont="1" applyFill="1" applyBorder="1" applyAlignment="1">
      <alignment horizontal="center" vertical="center"/>
    </xf>
    <xf numFmtId="0" fontId="49" fillId="0" borderId="54" xfId="0" applyFont="1" applyFill="1" applyBorder="1" applyAlignment="1">
      <alignment horizontal="center" vertical="center"/>
    </xf>
    <xf numFmtId="0" fontId="49" fillId="0" borderId="55" xfId="0" applyFont="1" applyFill="1" applyBorder="1" applyAlignment="1">
      <alignment horizontal="center" vertical="center"/>
    </xf>
    <xf numFmtId="0" fontId="49" fillId="0" borderId="0" xfId="0" applyFont="1" applyFill="1" applyBorder="1" applyAlignment="1">
      <alignment horizontal="center" vertical="center"/>
    </xf>
    <xf numFmtId="0" fontId="49" fillId="0" borderId="56" xfId="0" applyFont="1" applyFill="1" applyBorder="1" applyAlignment="1">
      <alignment horizontal="center" vertical="center"/>
    </xf>
    <xf numFmtId="0" fontId="91" fillId="15" borderId="1" xfId="0" applyNumberFormat="1" applyFont="1" applyFill="1" applyBorder="1" applyAlignment="1">
      <alignment horizontal="left" vertical="top" wrapText="1"/>
    </xf>
    <xf numFmtId="0" fontId="92" fillId="15" borderId="2" xfId="0" applyNumberFormat="1" applyFont="1" applyFill="1" applyBorder="1" applyAlignment="1">
      <alignment horizontal="left" vertical="top" wrapText="1"/>
    </xf>
    <xf numFmtId="0" fontId="92" fillId="15" borderId="3" xfId="0" applyNumberFormat="1" applyFont="1" applyFill="1" applyBorder="1" applyAlignment="1">
      <alignment horizontal="left" vertical="top" wrapText="1"/>
    </xf>
    <xf numFmtId="49" fontId="97" fillId="10" borderId="20" xfId="0" applyNumberFormat="1" applyFont="1" applyFill="1" applyBorder="1" applyAlignment="1">
      <alignment horizontal="left" vertical="top"/>
    </xf>
    <xf numFmtId="49" fontId="97" fillId="10" borderId="4" xfId="0" applyNumberFormat="1" applyFont="1" applyFill="1" applyBorder="1" applyAlignment="1">
      <alignment horizontal="left" vertical="top"/>
    </xf>
    <xf numFmtId="49" fontId="97" fillId="10" borderId="36" xfId="0" applyNumberFormat="1" applyFont="1" applyFill="1" applyBorder="1" applyAlignment="1">
      <alignment horizontal="left" vertical="top"/>
    </xf>
    <xf numFmtId="0" fontId="49" fillId="0" borderId="33" xfId="0" applyFont="1" applyBorder="1" applyAlignment="1">
      <alignment horizontal="center" vertical="center"/>
    </xf>
    <xf numFmtId="0" fontId="49" fillId="0" borderId="9" xfId="0" applyFont="1" applyBorder="1" applyAlignment="1">
      <alignment horizontal="center" vertical="center"/>
    </xf>
    <xf numFmtId="0" fontId="49" fillId="0" borderId="34" xfId="0" applyFont="1" applyBorder="1" applyAlignment="1">
      <alignment horizontal="center" vertical="center"/>
    </xf>
    <xf numFmtId="0" fontId="49" fillId="0" borderId="20" xfId="0" applyFont="1" applyBorder="1" applyAlignment="1">
      <alignment horizontal="center" vertical="center"/>
    </xf>
    <xf numFmtId="0" fontId="49" fillId="0" borderId="4" xfId="0" applyFont="1" applyBorder="1" applyAlignment="1">
      <alignment horizontal="center" vertical="center"/>
    </xf>
    <xf numFmtId="0" fontId="49" fillId="0" borderId="36" xfId="0" applyFont="1" applyBorder="1" applyAlignment="1">
      <alignment horizontal="center" vertical="center"/>
    </xf>
    <xf numFmtId="0" fontId="49" fillId="0" borderId="41" xfId="0" applyFont="1" applyBorder="1" applyAlignment="1">
      <alignment horizontal="center" vertical="center"/>
    </xf>
    <xf numFmtId="0" fontId="49" fillId="0" borderId="28" xfId="0" applyFont="1" applyBorder="1" applyAlignment="1">
      <alignment horizontal="center" vertical="center"/>
    </xf>
    <xf numFmtId="1" fontId="50" fillId="10" borderId="18" xfId="0" applyNumberFormat="1" applyFont="1" applyFill="1" applyBorder="1" applyAlignment="1">
      <alignment horizontal="center" vertical="center"/>
    </xf>
    <xf numFmtId="1" fontId="50" fillId="10" borderId="19" xfId="0" applyNumberFormat="1" applyFont="1" applyFill="1" applyBorder="1" applyAlignment="1">
      <alignment horizontal="center" vertical="center"/>
    </xf>
    <xf numFmtId="0" fontId="48" fillId="9" borderId="0" xfId="1" applyFont="1" applyFill="1" applyBorder="1" applyAlignment="1">
      <alignment horizontal="left" vertical="center"/>
    </xf>
    <xf numFmtId="0" fontId="50" fillId="11" borderId="18" xfId="0" applyNumberFormat="1" applyFont="1" applyFill="1" applyBorder="1" applyAlignment="1">
      <alignment vertical="top"/>
    </xf>
    <xf numFmtId="0" fontId="50" fillId="11" borderId="2" xfId="0" applyNumberFormat="1" applyFont="1" applyFill="1" applyBorder="1" applyAlignment="1">
      <alignment vertical="top"/>
    </xf>
    <xf numFmtId="0" fontId="50" fillId="11" borderId="19" xfId="0" applyNumberFormat="1" applyFont="1" applyFill="1" applyBorder="1" applyAlignment="1">
      <alignment vertical="top"/>
    </xf>
    <xf numFmtId="0" fontId="49" fillId="0" borderId="33" xfId="0" applyFont="1" applyFill="1" applyBorder="1" applyAlignment="1">
      <alignment horizontal="center" vertical="center"/>
    </xf>
    <xf numFmtId="0" fontId="49" fillId="0" borderId="34" xfId="0" applyFont="1" applyFill="1" applyBorder="1" applyAlignment="1">
      <alignment horizontal="center" vertical="center"/>
    </xf>
    <xf numFmtId="0" fontId="49" fillId="0" borderId="41" xfId="0" applyFont="1" applyFill="1" applyBorder="1" applyAlignment="1">
      <alignment horizontal="center" vertical="center"/>
    </xf>
    <xf numFmtId="0" fontId="49" fillId="0" borderId="42" xfId="0" applyFont="1" applyFill="1" applyBorder="1" applyAlignment="1">
      <alignment horizontal="center" vertical="center"/>
    </xf>
    <xf numFmtId="2" fontId="50" fillId="10" borderId="18" xfId="0" applyNumberFormat="1" applyFont="1" applyFill="1" applyBorder="1" applyAlignment="1">
      <alignment horizontal="center" vertical="center"/>
    </xf>
    <xf numFmtId="2" fontId="50" fillId="10" borderId="19" xfId="0" applyNumberFormat="1" applyFont="1" applyFill="1" applyBorder="1" applyAlignment="1">
      <alignment horizontal="center" vertical="center"/>
    </xf>
    <xf numFmtId="2" fontId="50" fillId="10" borderId="20" xfId="0" applyNumberFormat="1" applyFont="1" applyFill="1" applyBorder="1" applyAlignment="1">
      <alignment horizontal="center" vertical="center"/>
    </xf>
    <xf numFmtId="2" fontId="50" fillId="10" borderId="2" xfId="0" applyNumberFormat="1" applyFont="1" applyFill="1" applyBorder="1" applyAlignment="1">
      <alignment horizontal="center" vertical="center"/>
    </xf>
    <xf numFmtId="2" fontId="50" fillId="10" borderId="45" xfId="0" applyNumberFormat="1" applyFont="1" applyFill="1" applyBorder="1" applyAlignment="1">
      <alignment horizontal="center" vertical="center"/>
    </xf>
    <xf numFmtId="2" fontId="50" fillId="10" borderId="25" xfId="0" applyNumberFormat="1" applyFont="1" applyFill="1" applyBorder="1" applyAlignment="1">
      <alignment horizontal="center" vertical="center"/>
    </xf>
    <xf numFmtId="0" fontId="50" fillId="11" borderId="3" xfId="0" applyFont="1" applyFill="1" applyBorder="1" applyAlignment="1">
      <alignment horizontal="left" vertical="top"/>
    </xf>
    <xf numFmtId="0" fontId="50" fillId="11" borderId="4" xfId="0" applyFont="1" applyFill="1" applyBorder="1" applyAlignment="1">
      <alignment horizontal="left" vertical="top"/>
    </xf>
    <xf numFmtId="0" fontId="50" fillId="11" borderId="36" xfId="0" applyFont="1" applyFill="1" applyBorder="1" applyAlignment="1">
      <alignment horizontal="left" vertical="top"/>
    </xf>
    <xf numFmtId="0" fontId="50" fillId="11" borderId="33" xfId="0" applyNumberFormat="1" applyFont="1" applyFill="1" applyBorder="1" applyAlignment="1">
      <alignment horizontal="left" vertical="top"/>
    </xf>
    <xf numFmtId="0" fontId="50" fillId="11" borderId="9" xfId="0" applyNumberFormat="1" applyFont="1" applyFill="1" applyBorder="1" applyAlignment="1">
      <alignment horizontal="left" vertical="top"/>
    </xf>
    <xf numFmtId="0" fontId="50" fillId="11" borderId="34" xfId="0" applyNumberFormat="1" applyFont="1" applyFill="1" applyBorder="1" applyAlignment="1">
      <alignment horizontal="left" vertical="top"/>
    </xf>
    <xf numFmtId="0" fontId="95" fillId="11" borderId="20" xfId="0" applyNumberFormat="1" applyFont="1" applyFill="1" applyBorder="1" applyAlignment="1">
      <alignment horizontal="left" vertical="top"/>
    </xf>
    <xf numFmtId="0" fontId="95" fillId="11" borderId="4" xfId="0" applyNumberFormat="1" applyFont="1" applyFill="1" applyBorder="1" applyAlignment="1">
      <alignment horizontal="left" vertical="top"/>
    </xf>
    <xf numFmtId="0" fontId="95" fillId="11" borderId="1" xfId="0" applyNumberFormat="1" applyFont="1" applyFill="1" applyBorder="1" applyAlignment="1">
      <alignment horizontal="left" vertical="top"/>
    </xf>
    <xf numFmtId="0" fontId="49" fillId="0" borderId="38" xfId="0" applyFont="1" applyFill="1" applyBorder="1" applyAlignment="1">
      <alignment horizontal="center" vertical="center"/>
    </xf>
    <xf numFmtId="0" fontId="49" fillId="0" borderId="40" xfId="0" applyFont="1" applyFill="1" applyBorder="1" applyAlignment="1">
      <alignment horizontal="center" vertical="center"/>
    </xf>
    <xf numFmtId="166" fontId="95" fillId="10" borderId="18" xfId="0" applyNumberFormat="1" applyFont="1" applyFill="1" applyBorder="1" applyAlignment="1">
      <alignment horizontal="center" vertical="center"/>
    </xf>
    <xf numFmtId="166" fontId="95" fillId="10" borderId="19" xfId="0" applyNumberFormat="1" applyFont="1" applyFill="1" applyBorder="1" applyAlignment="1">
      <alignment horizontal="center" vertical="center"/>
    </xf>
    <xf numFmtId="0" fontId="17" fillId="0" borderId="0" xfId="0" applyFont="1" applyFill="1" applyBorder="1" applyAlignment="1">
      <alignment horizontal="center" vertical="center" wrapText="1"/>
    </xf>
    <xf numFmtId="166" fontId="95" fillId="10" borderId="20" xfId="0" applyNumberFormat="1" applyFont="1" applyFill="1" applyBorder="1" applyAlignment="1">
      <alignment horizontal="center" vertical="center"/>
    </xf>
    <xf numFmtId="166" fontId="95" fillId="10" borderId="36" xfId="0" applyNumberFormat="1" applyFont="1" applyFill="1" applyBorder="1" applyAlignment="1">
      <alignment horizontal="center" vertical="center"/>
    </xf>
    <xf numFmtId="166" fontId="50" fillId="10" borderId="20" xfId="0" applyNumberFormat="1" applyFont="1" applyFill="1" applyBorder="1" applyAlignment="1">
      <alignment horizontal="center" vertical="center"/>
    </xf>
    <xf numFmtId="166" fontId="50" fillId="10" borderId="36" xfId="0" applyNumberFormat="1" applyFont="1" applyFill="1" applyBorder="1" applyAlignment="1">
      <alignment horizontal="center" vertical="center"/>
    </xf>
    <xf numFmtId="0" fontId="50" fillId="11" borderId="41" xfId="0" applyNumberFormat="1" applyFont="1" applyFill="1" applyBorder="1" applyAlignment="1">
      <alignment vertical="top" wrapText="1"/>
    </xf>
    <xf numFmtId="0" fontId="64" fillId="11" borderId="29" xfId="0" applyNumberFormat="1" applyFont="1" applyFill="1" applyBorder="1" applyAlignment="1">
      <alignment vertical="top" wrapText="1"/>
    </xf>
    <xf numFmtId="0" fontId="64" fillId="11" borderId="42" xfId="0" applyNumberFormat="1" applyFont="1" applyFill="1" applyBorder="1" applyAlignment="1">
      <alignment vertical="top" wrapText="1"/>
    </xf>
    <xf numFmtId="1" fontId="50" fillId="10" borderId="44" xfId="0" applyNumberFormat="1" applyFont="1" applyFill="1" applyBorder="1" applyAlignment="1">
      <alignment horizontal="center" vertical="center"/>
    </xf>
    <xf numFmtId="1" fontId="50" fillId="10" borderId="29" xfId="0" applyNumberFormat="1" applyFont="1" applyFill="1" applyBorder="1" applyAlignment="1">
      <alignment horizontal="center" vertical="center"/>
    </xf>
    <xf numFmtId="0" fontId="50" fillId="11" borderId="20" xfId="0" applyNumberFormat="1" applyFont="1" applyFill="1" applyBorder="1" applyAlignment="1">
      <alignment vertical="top"/>
    </xf>
    <xf numFmtId="0" fontId="50" fillId="11" borderId="4" xfId="0" applyNumberFormat="1" applyFont="1" applyFill="1" applyBorder="1" applyAlignment="1">
      <alignment vertical="top"/>
    </xf>
    <xf numFmtId="0" fontId="50" fillId="11" borderId="1" xfId="0" applyNumberFormat="1" applyFont="1" applyFill="1" applyBorder="1" applyAlignment="1">
      <alignment vertical="top"/>
    </xf>
    <xf numFmtId="0" fontId="50" fillId="11" borderId="41" xfId="0" applyNumberFormat="1" applyFont="1" applyFill="1" applyBorder="1" applyAlignment="1">
      <alignment horizontal="left" vertical="top"/>
    </xf>
    <xf numFmtId="0" fontId="50" fillId="11" borderId="28" xfId="0" applyNumberFormat="1" applyFont="1" applyFill="1" applyBorder="1" applyAlignment="1">
      <alignment horizontal="left" vertical="top"/>
    </xf>
    <xf numFmtId="0" fontId="50" fillId="11" borderId="42" xfId="0" applyNumberFormat="1" applyFont="1" applyFill="1" applyBorder="1" applyAlignment="1">
      <alignment horizontal="left" vertical="top"/>
    </xf>
    <xf numFmtId="0" fontId="50" fillId="11" borderId="18" xfId="0" applyNumberFormat="1" applyFont="1" applyFill="1" applyBorder="1" applyAlignment="1">
      <alignment horizontal="center" vertical="top"/>
    </xf>
    <xf numFmtId="0" fontId="50" fillId="11" borderId="2" xfId="0" applyNumberFormat="1" applyFont="1" applyFill="1" applyBorder="1" applyAlignment="1">
      <alignment horizontal="center" vertical="top"/>
    </xf>
    <xf numFmtId="0" fontId="50" fillId="11" borderId="19" xfId="0" applyNumberFormat="1" applyFont="1" applyFill="1" applyBorder="1" applyAlignment="1">
      <alignment horizontal="center" vertical="top"/>
    </xf>
    <xf numFmtId="0" fontId="17" fillId="0" borderId="0" xfId="0" applyFont="1" applyFill="1" applyBorder="1" applyAlignment="1">
      <alignment horizontal="center" vertical="center"/>
    </xf>
    <xf numFmtId="0" fontId="50" fillId="11" borderId="18" xfId="0" applyNumberFormat="1" applyFont="1" applyFill="1" applyBorder="1" applyAlignment="1">
      <alignment horizontal="left" vertical="top"/>
    </xf>
    <xf numFmtId="0" fontId="50" fillId="11" borderId="2" xfId="0" applyNumberFormat="1" applyFont="1" applyFill="1" applyBorder="1" applyAlignment="1">
      <alignment horizontal="left" vertical="top"/>
    </xf>
    <xf numFmtId="0" fontId="50" fillId="11" borderId="19" xfId="0" applyNumberFormat="1" applyFont="1" applyFill="1" applyBorder="1" applyAlignment="1">
      <alignment horizontal="left" vertical="top"/>
    </xf>
    <xf numFmtId="0" fontId="49" fillId="0" borderId="12" xfId="0" applyFont="1" applyBorder="1" applyAlignment="1">
      <alignment horizontal="center" vertical="center" wrapText="1"/>
    </xf>
    <xf numFmtId="0" fontId="49" fillId="0" borderId="2" xfId="0" applyFont="1" applyBorder="1" applyAlignment="1">
      <alignment horizontal="center" vertical="center" wrapText="1"/>
    </xf>
    <xf numFmtId="0" fontId="49" fillId="0" borderId="31" xfId="0" applyFont="1" applyBorder="1" applyAlignment="1">
      <alignment horizontal="center" vertical="center" wrapText="1"/>
    </xf>
    <xf numFmtId="0" fontId="50" fillId="10" borderId="30" xfId="0" applyNumberFormat="1" applyFont="1" applyFill="1" applyBorder="1" applyAlignment="1">
      <alignment horizontal="left" vertical="top" wrapText="1"/>
    </xf>
    <xf numFmtId="0" fontId="50" fillId="10" borderId="31" xfId="0" applyNumberFormat="1" applyFont="1" applyFill="1" applyBorder="1" applyAlignment="1">
      <alignment horizontal="left" vertical="top" wrapText="1"/>
    </xf>
    <xf numFmtId="0" fontId="50" fillId="10" borderId="32" xfId="0" applyNumberFormat="1" applyFont="1" applyFill="1" applyBorder="1" applyAlignment="1">
      <alignment horizontal="left" vertical="top" wrapText="1"/>
    </xf>
    <xf numFmtId="0" fontId="91" fillId="10" borderId="20" xfId="0" applyNumberFormat="1" applyFont="1" applyFill="1" applyBorder="1" applyAlignment="1">
      <alignment horizontal="left" vertical="top" wrapText="1"/>
    </xf>
    <xf numFmtId="0" fontId="92" fillId="10" borderId="4" xfId="0" applyNumberFormat="1" applyFont="1" applyFill="1" applyBorder="1" applyAlignment="1">
      <alignment horizontal="left" vertical="top" wrapText="1"/>
    </xf>
    <xf numFmtId="0" fontId="92" fillId="10" borderId="36" xfId="0" applyNumberFormat="1" applyFont="1" applyFill="1" applyBorder="1" applyAlignment="1">
      <alignment horizontal="left" vertical="top" wrapText="1"/>
    </xf>
    <xf numFmtId="0" fontId="59" fillId="9" borderId="27" xfId="0" applyFont="1" applyFill="1" applyBorder="1" applyAlignment="1">
      <alignment horizontal="center"/>
    </xf>
    <xf numFmtId="0" fontId="50" fillId="10" borderId="41" xfId="0" applyNumberFormat="1" applyFont="1" applyFill="1" applyBorder="1" applyAlignment="1">
      <alignment horizontal="left" vertical="top" wrapText="1"/>
    </xf>
    <xf numFmtId="0" fontId="50" fillId="10" borderId="28" xfId="0" applyNumberFormat="1" applyFont="1" applyFill="1" applyBorder="1" applyAlignment="1">
      <alignment horizontal="left" vertical="top" wrapText="1"/>
    </xf>
    <xf numFmtId="0" fontId="50" fillId="10" borderId="42" xfId="0" applyNumberFormat="1" applyFont="1" applyFill="1" applyBorder="1" applyAlignment="1">
      <alignment horizontal="left" vertical="top" wrapText="1"/>
    </xf>
    <xf numFmtId="0" fontId="50" fillId="11" borderId="11" xfId="0" applyNumberFormat="1" applyFont="1" applyFill="1" applyBorder="1" applyAlignment="1">
      <alignment horizontal="left" vertical="top"/>
    </xf>
    <xf numFmtId="0" fontId="50" fillId="11" borderId="12" xfId="0" applyNumberFormat="1" applyFont="1" applyFill="1" applyBorder="1" applyAlignment="1">
      <alignment horizontal="left" vertical="top"/>
    </xf>
    <xf numFmtId="0" fontId="50" fillId="11" borderId="13" xfId="0" applyNumberFormat="1" applyFont="1" applyFill="1" applyBorder="1" applyAlignment="1">
      <alignment horizontal="left" vertical="top"/>
    </xf>
    <xf numFmtId="0" fontId="49" fillId="0" borderId="10" xfId="0" applyFont="1" applyFill="1" applyBorder="1" applyAlignment="1">
      <alignment horizontal="center" vertical="center"/>
    </xf>
    <xf numFmtId="0" fontId="49" fillId="0" borderId="29" xfId="0" applyFont="1" applyFill="1" applyBorder="1" applyAlignment="1">
      <alignment horizontal="center" vertical="center"/>
    </xf>
    <xf numFmtId="0" fontId="59" fillId="9" borderId="27" xfId="1" applyFont="1" applyFill="1" applyBorder="1" applyAlignment="1">
      <alignment horizontal="left" vertical="center"/>
    </xf>
    <xf numFmtId="166" fontId="95" fillId="10" borderId="1" xfId="0" applyNumberFormat="1" applyFont="1" applyFill="1" applyBorder="1" applyAlignment="1">
      <alignment horizontal="center" vertical="center"/>
    </xf>
    <xf numFmtId="0" fontId="50" fillId="11" borderId="45" xfId="0" applyNumberFormat="1" applyFont="1" applyFill="1" applyBorder="1" applyAlignment="1">
      <alignment vertical="top" wrapText="1"/>
    </xf>
    <xf numFmtId="0" fontId="64" fillId="11" borderId="46" xfId="0" applyNumberFormat="1" applyFont="1" applyFill="1" applyBorder="1" applyAlignment="1">
      <alignment vertical="top" wrapText="1"/>
    </xf>
    <xf numFmtId="1" fontId="50" fillId="10" borderId="16" xfId="0" applyNumberFormat="1" applyFont="1" applyFill="1" applyBorder="1" applyAlignment="1">
      <alignment horizontal="center" vertical="center"/>
    </xf>
    <xf numFmtId="1" fontId="50" fillId="10" borderId="25" xfId="0" applyNumberFormat="1" applyFont="1" applyFill="1" applyBorder="1" applyAlignment="1">
      <alignment horizontal="center" vertical="center"/>
    </xf>
    <xf numFmtId="0" fontId="64" fillId="11" borderId="25" xfId="0" applyNumberFormat="1" applyFont="1" applyFill="1" applyBorder="1" applyAlignment="1">
      <alignment vertical="top" wrapText="1"/>
    </xf>
    <xf numFmtId="0" fontId="50" fillId="11" borderId="44" xfId="0" applyFont="1" applyFill="1" applyBorder="1" applyAlignment="1">
      <alignment horizontal="left" vertical="top"/>
    </xf>
    <xf numFmtId="0" fontId="50" fillId="11" borderId="28" xfId="0" applyFont="1" applyFill="1" applyBorder="1" applyAlignment="1">
      <alignment horizontal="left" vertical="top"/>
    </xf>
    <xf numFmtId="0" fontId="50" fillId="11" borderId="42" xfId="0" applyFont="1" applyFill="1" applyBorder="1" applyAlignment="1">
      <alignment horizontal="left" vertical="top"/>
    </xf>
    <xf numFmtId="0" fontId="60" fillId="0" borderId="75" xfId="0" applyFont="1" applyBorder="1" applyAlignment="1">
      <alignment horizontal="center" vertical="center" wrapText="1"/>
    </xf>
    <xf numFmtId="0" fontId="60" fillId="0" borderId="76" xfId="0" applyFont="1" applyBorder="1" applyAlignment="1">
      <alignment horizontal="center" vertical="center" wrapText="1"/>
    </xf>
    <xf numFmtId="0" fontId="60" fillId="0" borderId="58" xfId="0" applyFont="1" applyBorder="1" applyAlignment="1">
      <alignment horizontal="center" vertical="center" wrapText="1"/>
    </xf>
    <xf numFmtId="0" fontId="60" fillId="0" borderId="59" xfId="0" applyFont="1" applyBorder="1" applyAlignment="1">
      <alignment horizontal="center" vertical="center" wrapText="1"/>
    </xf>
    <xf numFmtId="0" fontId="49" fillId="0" borderId="40" xfId="0" applyFont="1" applyBorder="1" applyAlignment="1">
      <alignment horizontal="center" vertical="center" wrapText="1"/>
    </xf>
    <xf numFmtId="0" fontId="50" fillId="11" borderId="41" xfId="0" applyNumberFormat="1" applyFont="1" applyFill="1" applyBorder="1" applyAlignment="1">
      <alignment horizontal="left" vertical="top" wrapText="1"/>
    </xf>
    <xf numFmtId="0" fontId="50" fillId="11" borderId="28" xfId="0" applyNumberFormat="1" applyFont="1" applyFill="1" applyBorder="1" applyAlignment="1">
      <alignment horizontal="left" vertical="top" wrapText="1"/>
    </xf>
    <xf numFmtId="0" fontId="50" fillId="11" borderId="42" xfId="0" applyNumberFormat="1" applyFont="1" applyFill="1" applyBorder="1" applyAlignment="1">
      <alignment horizontal="left" vertical="top" wrapText="1"/>
    </xf>
    <xf numFmtId="0" fontId="49" fillId="0" borderId="35" xfId="0" applyFont="1" applyFill="1" applyBorder="1" applyAlignment="1">
      <alignment horizontal="center" vertical="center" textRotation="90" wrapText="1"/>
    </xf>
    <xf numFmtId="0" fontId="49" fillId="0" borderId="37" xfId="0" applyFont="1" applyFill="1" applyBorder="1" applyAlignment="1">
      <alignment horizontal="center" vertical="center" textRotation="90" wrapText="1"/>
    </xf>
    <xf numFmtId="0" fontId="49" fillId="0" borderId="70" xfId="0" applyFont="1" applyFill="1" applyBorder="1" applyAlignment="1">
      <alignment horizontal="center" vertical="center" textRotation="90" wrapText="1"/>
    </xf>
    <xf numFmtId="49" fontId="67" fillId="10" borderId="16" xfId="0" applyNumberFormat="1" applyFont="1" applyFill="1" applyBorder="1" applyAlignment="1">
      <alignment horizontal="left" vertical="top"/>
    </xf>
    <xf numFmtId="49" fontId="67" fillId="10" borderId="17" xfId="0" applyNumberFormat="1" applyFont="1" applyFill="1" applyBorder="1" applyAlignment="1">
      <alignment horizontal="left" vertical="top"/>
    </xf>
    <xf numFmtId="49" fontId="67" fillId="10" borderId="46" xfId="0" applyNumberFormat="1" applyFont="1" applyFill="1" applyBorder="1" applyAlignment="1">
      <alignment horizontal="left" vertical="top"/>
    </xf>
    <xf numFmtId="0" fontId="49" fillId="0" borderId="21" xfId="0" applyFont="1" applyFill="1" applyBorder="1" applyAlignment="1">
      <alignment horizontal="center" vertical="center" wrapText="1"/>
    </xf>
    <xf numFmtId="0" fontId="49" fillId="0" borderId="22" xfId="0" applyFont="1" applyFill="1" applyBorder="1" applyAlignment="1">
      <alignment horizontal="center" vertical="center" wrapText="1"/>
    </xf>
    <xf numFmtId="0" fontId="49" fillId="0" borderId="81" xfId="0" applyFont="1" applyFill="1" applyBorder="1" applyAlignment="1">
      <alignment horizontal="center" vertical="center" wrapText="1"/>
    </xf>
    <xf numFmtId="0" fontId="49" fillId="0" borderId="55" xfId="0" applyFont="1" applyFill="1" applyBorder="1" applyAlignment="1">
      <alignment horizontal="center" vertical="center" wrapText="1"/>
    </xf>
    <xf numFmtId="0" fontId="49" fillId="0" borderId="0" xfId="0" applyFont="1" applyFill="1" applyBorder="1" applyAlignment="1">
      <alignment horizontal="center" vertical="center" wrapText="1"/>
    </xf>
    <xf numFmtId="0" fontId="49" fillId="0" borderId="56" xfId="0" applyFont="1" applyFill="1" applyBorder="1" applyAlignment="1">
      <alignment horizontal="center" vertical="center" wrapText="1"/>
    </xf>
    <xf numFmtId="0" fontId="49" fillId="0" borderId="18" xfId="0" applyFont="1" applyBorder="1" applyAlignment="1">
      <alignment horizontal="left"/>
    </xf>
    <xf numFmtId="0" fontId="49" fillId="0" borderId="2" xfId="0" applyFont="1" applyBorder="1" applyAlignment="1">
      <alignment horizontal="left"/>
    </xf>
    <xf numFmtId="0" fontId="49" fillId="0" borderId="19" xfId="0" applyFont="1" applyBorder="1" applyAlignment="1">
      <alignment horizontal="left"/>
    </xf>
    <xf numFmtId="0" fontId="49" fillId="0" borderId="30" xfId="0" applyFont="1" applyBorder="1" applyAlignment="1">
      <alignment horizontal="left"/>
    </xf>
    <xf numFmtId="0" fontId="49" fillId="0" borderId="31" xfId="0" applyFont="1" applyBorder="1" applyAlignment="1">
      <alignment horizontal="left"/>
    </xf>
    <xf numFmtId="0" fontId="49" fillId="0" borderId="32" xfId="0" applyFont="1" applyBorder="1" applyAlignment="1">
      <alignment horizontal="left"/>
    </xf>
    <xf numFmtId="0" fontId="69" fillId="11" borderId="41" xfId="0" applyFont="1" applyFill="1" applyBorder="1" applyAlignment="1">
      <alignment horizontal="center" vertical="top" wrapText="1"/>
    </xf>
    <xf numFmtId="0" fontId="69" fillId="11" borderId="28" xfId="0" applyFont="1" applyFill="1" applyBorder="1" applyAlignment="1">
      <alignment horizontal="center" vertical="top" wrapText="1"/>
    </xf>
    <xf numFmtId="0" fontId="69" fillId="11" borderId="29" xfId="0" applyFont="1" applyFill="1" applyBorder="1" applyAlignment="1">
      <alignment horizontal="center" vertical="top" wrapText="1"/>
    </xf>
    <xf numFmtId="9" fontId="49" fillId="0" borderId="39" xfId="0" applyNumberFormat="1" applyFont="1" applyBorder="1" applyAlignment="1">
      <alignment horizontal="center" vertical="center"/>
    </xf>
    <xf numFmtId="9" fontId="49" fillId="0" borderId="49" xfId="0" applyNumberFormat="1" applyFont="1" applyBorder="1" applyAlignment="1">
      <alignment horizontal="center" vertical="center"/>
    </xf>
    <xf numFmtId="9" fontId="49" fillId="0" borderId="51" xfId="0" applyNumberFormat="1" applyFont="1" applyBorder="1" applyAlignment="1">
      <alignment horizontal="center" vertical="center"/>
    </xf>
    <xf numFmtId="0" fontId="49" fillId="0" borderId="52" xfId="0" applyFont="1" applyBorder="1" applyAlignment="1">
      <alignment horizontal="center" vertical="center" wrapText="1"/>
    </xf>
    <xf numFmtId="0" fontId="49" fillId="0" borderId="11" xfId="0" applyFont="1" applyBorder="1" applyAlignment="1">
      <alignment horizontal="center" vertical="center"/>
    </xf>
    <xf numFmtId="0" fontId="57" fillId="0" borderId="12" xfId="0" applyFont="1" applyBorder="1"/>
    <xf numFmtId="0" fontId="57" fillId="0" borderId="13" xfId="0" applyFont="1" applyBorder="1"/>
    <xf numFmtId="9" fontId="49" fillId="0" borderId="23" xfId="0" applyNumberFormat="1" applyFont="1" applyBorder="1" applyAlignment="1">
      <alignment horizontal="center" vertical="center"/>
    </xf>
    <xf numFmtId="9" fontId="49" fillId="0" borderId="77" xfId="0" applyNumberFormat="1" applyFont="1" applyBorder="1" applyAlignment="1">
      <alignment horizontal="center" vertical="center"/>
    </xf>
    <xf numFmtId="9" fontId="49" fillId="0" borderId="73" xfId="0" applyNumberFormat="1" applyFont="1" applyBorder="1" applyAlignment="1">
      <alignment horizontal="center" vertical="center"/>
    </xf>
    <xf numFmtId="0" fontId="50" fillId="11" borderId="20" xfId="0" applyNumberFormat="1" applyFont="1" applyFill="1" applyBorder="1" applyAlignment="1">
      <alignment horizontal="left" vertical="top" wrapText="1"/>
    </xf>
    <xf numFmtId="0" fontId="50" fillId="11" borderId="4" xfId="0" applyNumberFormat="1" applyFont="1" applyFill="1" applyBorder="1" applyAlignment="1">
      <alignment horizontal="left" vertical="top" wrapText="1"/>
    </xf>
    <xf numFmtId="0" fontId="50" fillId="11" borderId="36" xfId="0" applyNumberFormat="1" applyFont="1" applyFill="1" applyBorder="1" applyAlignment="1">
      <alignment horizontal="left" vertical="top" wrapText="1"/>
    </xf>
    <xf numFmtId="0" fontId="49" fillId="0" borderId="41" xfId="0" applyFont="1" applyFill="1" applyBorder="1" applyAlignment="1">
      <alignment vertical="center"/>
    </xf>
    <xf numFmtId="0" fontId="49" fillId="0" borderId="28" xfId="0" applyFont="1" applyFill="1" applyBorder="1" applyAlignment="1">
      <alignment vertical="center"/>
    </xf>
    <xf numFmtId="0" fontId="49" fillId="0" borderId="29" xfId="0" applyFont="1" applyFill="1" applyBorder="1" applyAlignment="1">
      <alignment vertical="center"/>
    </xf>
    <xf numFmtId="0" fontId="49" fillId="0" borderId="26" xfId="0" applyFont="1" applyFill="1" applyBorder="1" applyAlignment="1">
      <alignment horizontal="center" vertical="center"/>
    </xf>
    <xf numFmtId="0" fontId="49" fillId="0" borderId="27" xfId="0" applyFont="1" applyFill="1" applyBorder="1" applyAlignment="1">
      <alignment horizontal="center" vertical="center"/>
    </xf>
    <xf numFmtId="0" fontId="49" fillId="0" borderId="57" xfId="0" applyFont="1" applyFill="1" applyBorder="1" applyAlignment="1">
      <alignment horizontal="center" vertical="center"/>
    </xf>
    <xf numFmtId="0" fontId="98" fillId="11" borderId="20" xfId="0" applyFont="1" applyFill="1" applyBorder="1" applyAlignment="1">
      <alignment horizontal="center" vertical="top" wrapText="1"/>
    </xf>
    <xf numFmtId="0" fontId="48" fillId="9" borderId="0" xfId="1" applyFont="1" applyFill="1" applyBorder="1" applyAlignment="1">
      <alignment horizontal="center" vertical="center"/>
    </xf>
    <xf numFmtId="0" fontId="49" fillId="0" borderId="6" xfId="0" applyFont="1" applyFill="1" applyBorder="1" applyAlignment="1">
      <alignment horizontal="center" vertical="center" wrapText="1"/>
    </xf>
    <xf numFmtId="0" fontId="49" fillId="0" borderId="54" xfId="0" applyFont="1" applyFill="1" applyBorder="1" applyAlignment="1">
      <alignment horizontal="center" vertical="center" wrapText="1"/>
    </xf>
    <xf numFmtId="0" fontId="49" fillId="0" borderId="5" xfId="0" applyFont="1" applyFill="1" applyBorder="1" applyAlignment="1">
      <alignment horizontal="center" vertical="center" wrapText="1"/>
    </xf>
    <xf numFmtId="0" fontId="49" fillId="0" borderId="26" xfId="0" applyFont="1" applyFill="1" applyBorder="1" applyAlignment="1">
      <alignment horizontal="center" vertical="center" wrapText="1"/>
    </xf>
    <xf numFmtId="0" fontId="49" fillId="0" borderId="27" xfId="0" applyFont="1" applyFill="1" applyBorder="1" applyAlignment="1">
      <alignment horizontal="center" vertical="center" wrapText="1"/>
    </xf>
    <xf numFmtId="0" fontId="49" fillId="0" borderId="57" xfId="0" applyFont="1" applyFill="1" applyBorder="1" applyAlignment="1">
      <alignment horizontal="center" vertical="center" wrapText="1"/>
    </xf>
    <xf numFmtId="0" fontId="69" fillId="11" borderId="5" xfId="0" applyFont="1" applyFill="1" applyBorder="1" applyAlignment="1">
      <alignment horizontal="center" vertical="top" wrapText="1"/>
    </xf>
    <xf numFmtId="0" fontId="69" fillId="11" borderId="6" xfId="0" applyFont="1" applyFill="1" applyBorder="1" applyAlignment="1">
      <alignment horizontal="center" vertical="top" wrapText="1"/>
    </xf>
    <xf numFmtId="0" fontId="69" fillId="11" borderId="54" xfId="0" applyFont="1" applyFill="1" applyBorder="1" applyAlignment="1">
      <alignment horizontal="center" vertical="top" wrapText="1"/>
    </xf>
    <xf numFmtId="0" fontId="49" fillId="0" borderId="35" xfId="0" applyFont="1" applyBorder="1" applyAlignment="1">
      <alignment horizontal="center" vertical="center"/>
    </xf>
    <xf numFmtId="0" fontId="49" fillId="0" borderId="37" xfId="0" applyFont="1" applyBorder="1" applyAlignment="1">
      <alignment horizontal="center" vertical="center"/>
    </xf>
    <xf numFmtId="0" fontId="49" fillId="0" borderId="71" xfId="0" applyFont="1" applyBorder="1" applyAlignment="1">
      <alignment horizontal="center" vertical="center"/>
    </xf>
    <xf numFmtId="0" fontId="49" fillId="0" borderId="66" xfId="0" applyFont="1" applyBorder="1" applyAlignment="1">
      <alignment horizontal="center" vertical="center"/>
    </xf>
    <xf numFmtId="0" fontId="49" fillId="0" borderId="10" xfId="0" applyFont="1" applyBorder="1" applyAlignment="1">
      <alignment horizontal="center" vertical="center"/>
    </xf>
    <xf numFmtId="0" fontId="49" fillId="0" borderId="3" xfId="0" applyFont="1" applyBorder="1" applyAlignment="1">
      <alignment horizontal="center" vertical="center"/>
    </xf>
    <xf numFmtId="0" fontId="49" fillId="0" borderId="1" xfId="0" applyFont="1" applyBorder="1" applyAlignment="1">
      <alignment horizontal="center" vertical="center"/>
    </xf>
    <xf numFmtId="0" fontId="49" fillId="0" borderId="23" xfId="0" applyFont="1" applyBorder="1" applyAlignment="1">
      <alignment horizontal="center" vertical="center"/>
    </xf>
    <xf numFmtId="0" fontId="49" fillId="0" borderId="24" xfId="0" applyFont="1" applyBorder="1" applyAlignment="1">
      <alignment horizontal="center" vertical="center"/>
    </xf>
    <xf numFmtId="0" fontId="49" fillId="0" borderId="38" xfId="0" applyFont="1" applyBorder="1" applyAlignment="1">
      <alignment horizontal="center" vertical="center"/>
    </xf>
    <xf numFmtId="0" fontId="49" fillId="0" borderId="40" xfId="0" applyFont="1" applyBorder="1" applyAlignment="1">
      <alignment horizontal="center" vertical="center"/>
    </xf>
    <xf numFmtId="0" fontId="69" fillId="11" borderId="81" xfId="0" applyFont="1" applyFill="1" applyBorder="1" applyAlignment="1">
      <alignment horizontal="left" vertical="top" wrapText="1"/>
    </xf>
    <xf numFmtId="0" fontId="69" fillId="11" borderId="65" xfId="0" applyFont="1" applyFill="1" applyBorder="1" applyAlignment="1">
      <alignment horizontal="left" vertical="top" wrapText="1"/>
    </xf>
    <xf numFmtId="0" fontId="56" fillId="9" borderId="0" xfId="2" applyFont="1" applyFill="1" applyAlignment="1">
      <alignment horizontal="center" vertical="center"/>
    </xf>
    <xf numFmtId="0" fontId="49" fillId="0" borderId="41" xfId="0" applyFont="1" applyBorder="1" applyAlignment="1">
      <alignment horizontal="left"/>
    </xf>
    <xf numFmtId="0" fontId="49" fillId="0" borderId="28" xfId="0" applyFont="1" applyBorder="1" applyAlignment="1">
      <alignment horizontal="left"/>
    </xf>
    <xf numFmtId="0" fontId="49" fillId="0" borderId="42" xfId="0" applyFont="1" applyBorder="1" applyAlignment="1">
      <alignment horizontal="left"/>
    </xf>
    <xf numFmtId="0" fontId="49" fillId="0" borderId="5" xfId="0" applyFont="1" applyBorder="1" applyAlignment="1">
      <alignment horizontal="left" vertical="center" wrapText="1"/>
    </xf>
    <xf numFmtId="0" fontId="49" fillId="0" borderId="54" xfId="0" applyFont="1" applyBorder="1" applyAlignment="1">
      <alignment horizontal="left" vertical="center" wrapText="1"/>
    </xf>
    <xf numFmtId="0" fontId="49" fillId="0" borderId="55" xfId="0" applyFont="1" applyBorder="1" applyAlignment="1">
      <alignment horizontal="left" vertical="center" wrapText="1"/>
    </xf>
    <xf numFmtId="0" fontId="49" fillId="0" borderId="56" xfId="0" applyFont="1" applyBorder="1" applyAlignment="1">
      <alignment horizontal="left" vertical="center" wrapText="1"/>
    </xf>
    <xf numFmtId="0" fontId="49" fillId="0" borderId="26" xfId="0" applyFont="1" applyBorder="1" applyAlignment="1">
      <alignment horizontal="left" vertical="center" wrapText="1"/>
    </xf>
    <xf numFmtId="0" fontId="49" fillId="0" borderId="57" xfId="0" applyFont="1" applyBorder="1" applyAlignment="1">
      <alignment horizontal="left" vertical="center" wrapText="1"/>
    </xf>
    <xf numFmtId="0" fontId="49" fillId="0" borderId="5" xfId="0" applyFont="1" applyBorder="1" applyAlignment="1">
      <alignment horizontal="center" vertical="center"/>
    </xf>
    <xf numFmtId="0" fontId="49" fillId="0" borderId="6" xfId="0" applyFont="1" applyBorder="1" applyAlignment="1">
      <alignment horizontal="center" vertical="center"/>
    </xf>
    <xf numFmtId="0" fontId="49" fillId="0" borderId="55" xfId="0" applyFont="1" applyBorder="1" applyAlignment="1">
      <alignment horizontal="center" vertical="center"/>
    </xf>
    <xf numFmtId="0" fontId="49" fillId="0" borderId="0" xfId="0" applyFont="1" applyBorder="1" applyAlignment="1">
      <alignment horizontal="center" vertical="center"/>
    </xf>
    <xf numFmtId="0" fontId="49" fillId="0" borderId="26" xfId="0" applyFont="1" applyBorder="1" applyAlignment="1">
      <alignment horizontal="center" vertical="center"/>
    </xf>
    <xf numFmtId="0" fontId="49" fillId="0" borderId="27" xfId="0" applyFont="1" applyBorder="1" applyAlignment="1">
      <alignment horizontal="center" vertical="center"/>
    </xf>
    <xf numFmtId="0" fontId="49" fillId="0" borderId="48" xfId="0" applyFont="1" applyBorder="1" applyAlignment="1">
      <alignment horizontal="center" vertical="center"/>
    </xf>
    <xf numFmtId="0" fontId="49" fillId="0" borderId="50" xfId="0" applyFont="1" applyBorder="1" applyAlignment="1">
      <alignment horizontal="center" vertical="center"/>
    </xf>
    <xf numFmtId="0" fontId="49" fillId="0" borderId="53" xfId="0" applyFont="1" applyBorder="1" applyAlignment="1">
      <alignment horizontal="center" vertical="center"/>
    </xf>
    <xf numFmtId="0" fontId="55" fillId="0" borderId="0" xfId="0" applyFont="1" applyBorder="1" applyAlignment="1">
      <alignment horizontal="center" vertical="top" wrapText="1"/>
    </xf>
    <xf numFmtId="0" fontId="55" fillId="0" borderId="27" xfId="0" applyFont="1" applyBorder="1" applyAlignment="1">
      <alignment horizontal="center"/>
    </xf>
    <xf numFmtId="0" fontId="100" fillId="11" borderId="5" xfId="0" applyFont="1" applyFill="1" applyBorder="1" applyAlignment="1">
      <alignment horizontal="left" vertical="top" wrapText="1"/>
    </xf>
    <xf numFmtId="0" fontId="89" fillId="11" borderId="5" xfId="0" applyFont="1" applyFill="1" applyBorder="1" applyAlignment="1">
      <alignment horizontal="left" vertical="top" wrapText="1"/>
    </xf>
    <xf numFmtId="0" fontId="49" fillId="0" borderId="14" xfId="0" applyFont="1" applyBorder="1" applyAlignment="1">
      <alignment horizontal="left"/>
    </xf>
    <xf numFmtId="0" fontId="49" fillId="0" borderId="15" xfId="0" applyFont="1" applyBorder="1" applyAlignment="1">
      <alignment horizontal="left"/>
    </xf>
    <xf numFmtId="0" fontId="49" fillId="0" borderId="65" xfId="0" applyFont="1" applyBorder="1" applyAlignment="1">
      <alignment horizontal="left"/>
    </xf>
    <xf numFmtId="0" fontId="49" fillId="0" borderId="45" xfId="0" applyFont="1" applyBorder="1" applyAlignment="1">
      <alignment horizontal="center" vertical="center"/>
    </xf>
    <xf numFmtId="0" fontId="49" fillId="0" borderId="72" xfId="0" applyFont="1" applyBorder="1" applyAlignment="1">
      <alignment horizontal="center" vertical="center"/>
    </xf>
    <xf numFmtId="0" fontId="55" fillId="0" borderId="0" xfId="0" applyFont="1" applyBorder="1" applyAlignment="1">
      <alignment horizontal="center"/>
    </xf>
    <xf numFmtId="0" fontId="49" fillId="0" borderId="70" xfId="0" applyFont="1" applyBorder="1" applyAlignment="1">
      <alignment horizontal="center" vertical="center"/>
    </xf>
    <xf numFmtId="0" fontId="49" fillId="0" borderId="16" xfId="0" applyFont="1" applyBorder="1" applyAlignment="1">
      <alignment horizontal="left" vertical="center" wrapText="1"/>
    </xf>
    <xf numFmtId="0" fontId="49" fillId="0" borderId="25" xfId="0" applyFont="1" applyBorder="1" applyAlignment="1">
      <alignment horizontal="left" vertical="center" wrapText="1"/>
    </xf>
    <xf numFmtId="0" fontId="49" fillId="0" borderId="3" xfId="0" applyFont="1" applyBorder="1" applyAlignment="1">
      <alignment horizontal="left" vertical="center" wrapText="1"/>
    </xf>
    <xf numFmtId="0" fontId="49" fillId="0" borderId="1" xfId="0" applyFont="1" applyBorder="1" applyAlignment="1">
      <alignment horizontal="left" vertical="center" wrapText="1"/>
    </xf>
    <xf numFmtId="0" fontId="49" fillId="0" borderId="44" xfId="0" applyFont="1" applyBorder="1" applyAlignment="1">
      <alignment horizontal="left" vertical="center" wrapText="1"/>
    </xf>
    <xf numFmtId="0" fontId="49" fillId="0" borderId="29" xfId="0" applyFont="1" applyBorder="1" applyAlignment="1">
      <alignment horizontal="left" vertical="center" wrapText="1"/>
    </xf>
    <xf numFmtId="0" fontId="49" fillId="0" borderId="23" xfId="0" applyFont="1" applyBorder="1" applyAlignment="1">
      <alignment horizontal="left" vertical="center" wrapText="1"/>
    </xf>
    <xf numFmtId="0" fontId="49" fillId="0" borderId="24" xfId="0" applyFont="1" applyBorder="1" applyAlignment="1">
      <alignment horizontal="left" vertical="center" wrapText="1"/>
    </xf>
    <xf numFmtId="0" fontId="49" fillId="0" borderId="33" xfId="0" applyFont="1" applyBorder="1" applyAlignment="1">
      <alignment horizontal="left"/>
    </xf>
    <xf numFmtId="0" fontId="49" fillId="0" borderId="9" xfId="0" applyFont="1" applyBorder="1" applyAlignment="1">
      <alignment horizontal="left"/>
    </xf>
    <xf numFmtId="0" fontId="49" fillId="0" borderId="34" xfId="0" applyFont="1" applyBorder="1" applyAlignment="1">
      <alignment horizontal="left"/>
    </xf>
    <xf numFmtId="49" fontId="18" fillId="0" borderId="0" xfId="0" applyNumberFormat="1" applyFont="1" applyFill="1" applyBorder="1" applyAlignment="1">
      <alignment horizontal="left" vertical="top"/>
    </xf>
    <xf numFmtId="2" fontId="50" fillId="10" borderId="29" xfId="0" applyNumberFormat="1" applyFont="1" applyFill="1" applyBorder="1" applyAlignment="1">
      <alignment horizontal="center" vertical="center"/>
    </xf>
    <xf numFmtId="0" fontId="60" fillId="0" borderId="47" xfId="0" applyFont="1" applyBorder="1" applyAlignment="1">
      <alignment horizontal="center" vertical="center" wrapText="1"/>
    </xf>
    <xf numFmtId="0" fontId="60" fillId="0" borderId="43" xfId="0" applyFont="1" applyBorder="1" applyAlignment="1">
      <alignment horizontal="center" vertical="center" wrapText="1"/>
    </xf>
    <xf numFmtId="0" fontId="50" fillId="11" borderId="45" xfId="0" applyNumberFormat="1" applyFont="1" applyFill="1" applyBorder="1" applyAlignment="1">
      <alignment horizontal="left" vertical="top"/>
    </xf>
    <xf numFmtId="0" fontId="50" fillId="11" borderId="17" xfId="0" applyNumberFormat="1" applyFont="1" applyFill="1" applyBorder="1" applyAlignment="1">
      <alignment horizontal="left" vertical="top"/>
    </xf>
    <xf numFmtId="0" fontId="50" fillId="11" borderId="46" xfId="0" applyNumberFormat="1" applyFont="1" applyFill="1" applyBorder="1" applyAlignment="1">
      <alignment horizontal="left" vertical="top"/>
    </xf>
    <xf numFmtId="0" fontId="50" fillId="11" borderId="45" xfId="0" applyNumberFormat="1" applyFont="1" applyFill="1" applyBorder="1" applyAlignment="1">
      <alignment vertical="top"/>
    </xf>
    <xf numFmtId="0" fontId="50" fillId="11" borderId="17" xfId="0" applyNumberFormat="1" applyFont="1" applyFill="1" applyBorder="1" applyAlignment="1">
      <alignment vertical="top"/>
    </xf>
    <xf numFmtId="0" fontId="50" fillId="11" borderId="25" xfId="0" applyNumberFormat="1" applyFont="1" applyFill="1" applyBorder="1" applyAlignment="1">
      <alignment vertical="top"/>
    </xf>
    <xf numFmtId="166" fontId="50" fillId="10" borderId="16" xfId="0" applyNumberFormat="1" applyFont="1" applyFill="1" applyBorder="1" applyAlignment="1">
      <alignment horizontal="center" vertical="center"/>
    </xf>
    <xf numFmtId="166" fontId="50" fillId="10" borderId="46" xfId="0" applyNumberFormat="1" applyFont="1" applyFill="1" applyBorder="1" applyAlignment="1">
      <alignment horizontal="center" vertical="center"/>
    </xf>
    <xf numFmtId="166" fontId="95" fillId="10" borderId="2" xfId="0" applyNumberFormat="1" applyFont="1" applyFill="1" applyBorder="1" applyAlignment="1">
      <alignment horizontal="center" vertical="center"/>
    </xf>
    <xf numFmtId="0" fontId="49" fillId="0" borderId="18" xfId="0" applyFont="1" applyBorder="1" applyAlignment="1">
      <alignment horizontal="left" vertical="center"/>
    </xf>
    <xf numFmtId="0" fontId="49" fillId="0" borderId="2" xfId="0" applyFont="1" applyBorder="1" applyAlignment="1">
      <alignment horizontal="left" vertical="center"/>
    </xf>
    <xf numFmtId="0" fontId="5" fillId="0" borderId="6" xfId="0" applyFont="1" applyBorder="1" applyAlignment="1">
      <alignment horizontal="center"/>
    </xf>
    <xf numFmtId="0" fontId="0" fillId="0" borderId="6" xfId="0" applyBorder="1" applyAlignment="1">
      <alignment horizontal="center"/>
    </xf>
    <xf numFmtId="0" fontId="49" fillId="0" borderId="33" xfId="0" applyFont="1" applyFill="1" applyBorder="1" applyAlignment="1">
      <alignment horizontal="left" vertical="center" wrapText="1"/>
    </xf>
    <xf numFmtId="0" fontId="49" fillId="0" borderId="9" xfId="0" applyFont="1" applyFill="1" applyBorder="1" applyAlignment="1">
      <alignment horizontal="left" vertical="center" wrapText="1"/>
    </xf>
    <xf numFmtId="0" fontId="49" fillId="0" borderId="10" xfId="0" applyFont="1" applyFill="1" applyBorder="1" applyAlignment="1">
      <alignment horizontal="left" vertical="center" wrapText="1"/>
    </xf>
    <xf numFmtId="164" fontId="50" fillId="9" borderId="33" xfId="0" applyNumberFormat="1" applyFont="1" applyFill="1" applyBorder="1" applyAlignment="1">
      <alignment horizontal="center" vertical="center"/>
    </xf>
    <xf numFmtId="164" fontId="50" fillId="9" borderId="34" xfId="0" applyNumberFormat="1" applyFont="1" applyFill="1" applyBorder="1" applyAlignment="1">
      <alignment horizontal="center" vertical="center"/>
    </xf>
    <xf numFmtId="0" fontId="49" fillId="0" borderId="54" xfId="0" applyFont="1" applyBorder="1" applyAlignment="1">
      <alignment horizontal="center" vertical="center"/>
    </xf>
    <xf numFmtId="0" fontId="49" fillId="0" borderId="14" xfId="0" applyFont="1" applyBorder="1" applyAlignment="1">
      <alignment horizontal="center" vertical="center"/>
    </xf>
    <xf numFmtId="0" fontId="49" fillId="0" borderId="15" xfId="0" applyFont="1" applyBorder="1" applyAlignment="1">
      <alignment horizontal="center" vertical="center"/>
    </xf>
    <xf numFmtId="0" fontId="49" fillId="0" borderId="65" xfId="0" applyFont="1" applyBorder="1" applyAlignment="1">
      <alignment horizontal="center" vertical="center"/>
    </xf>
    <xf numFmtId="2" fontId="50" fillId="10" borderId="3" xfId="0" applyNumberFormat="1" applyFont="1" applyFill="1" applyBorder="1" applyAlignment="1">
      <alignment horizontal="center" vertical="top"/>
    </xf>
    <xf numFmtId="2" fontId="50" fillId="10" borderId="1" xfId="0" applyNumberFormat="1" applyFont="1" applyFill="1" applyBorder="1" applyAlignment="1">
      <alignment horizontal="center" vertical="top"/>
    </xf>
    <xf numFmtId="0" fontId="100" fillId="9" borderId="20" xfId="0" applyFont="1" applyFill="1" applyBorder="1" applyAlignment="1">
      <alignment horizontal="left"/>
    </xf>
    <xf numFmtId="0" fontId="100" fillId="9" borderId="4" xfId="0" applyFont="1" applyFill="1" applyBorder="1" applyAlignment="1">
      <alignment horizontal="left"/>
    </xf>
    <xf numFmtId="0" fontId="100" fillId="9" borderId="36" xfId="0" applyFont="1" applyFill="1" applyBorder="1" applyAlignment="1">
      <alignment horizontal="left"/>
    </xf>
    <xf numFmtId="1" fontId="52" fillId="0" borderId="33" xfId="0" applyNumberFormat="1" applyFont="1" applyFill="1" applyBorder="1" applyAlignment="1">
      <alignment horizontal="center" vertical="center" wrapText="1"/>
    </xf>
    <xf numFmtId="1" fontId="52" fillId="0" borderId="59" xfId="0" applyNumberFormat="1" applyFont="1" applyFill="1" applyBorder="1" applyAlignment="1">
      <alignment horizontal="center" vertical="center" wrapText="1"/>
    </xf>
    <xf numFmtId="1" fontId="52" fillId="0" borderId="38" xfId="0" applyNumberFormat="1" applyFont="1" applyFill="1" applyBorder="1" applyAlignment="1">
      <alignment horizontal="center" vertical="center" wrapText="1"/>
    </xf>
    <xf numFmtId="16" fontId="65" fillId="7" borderId="4" xfId="6" applyNumberFormat="1" applyFont="1" applyBorder="1" applyAlignment="1">
      <alignment horizontal="center" vertical="top" wrapText="1"/>
    </xf>
    <xf numFmtId="0" fontId="65" fillId="7" borderId="36" xfId="6" applyFont="1" applyBorder="1" applyAlignment="1">
      <alignment horizontal="center"/>
    </xf>
    <xf numFmtId="0" fontId="49" fillId="0" borderId="1" xfId="0" applyFont="1" applyBorder="1" applyAlignment="1">
      <alignment horizontal="center" vertical="center" wrapText="1"/>
    </xf>
    <xf numFmtId="0" fontId="49" fillId="0" borderId="24" xfId="0" applyFont="1" applyBorder="1" applyAlignment="1">
      <alignment horizontal="center" vertical="center" wrapText="1"/>
    </xf>
    <xf numFmtId="0" fontId="90" fillId="9" borderId="41" xfId="0" applyFont="1" applyFill="1" applyBorder="1" applyAlignment="1">
      <alignment horizontal="left"/>
    </xf>
    <xf numFmtId="0" fontId="90" fillId="9" borderId="28" xfId="0" applyFont="1" applyFill="1" applyBorder="1" applyAlignment="1">
      <alignment horizontal="left"/>
    </xf>
    <xf numFmtId="0" fontId="90" fillId="9" borderId="42" xfId="0" applyFont="1" applyFill="1" applyBorder="1" applyAlignment="1">
      <alignment horizontal="left"/>
    </xf>
    <xf numFmtId="0" fontId="0" fillId="0" borderId="6" xfId="0" applyBorder="1"/>
    <xf numFmtId="0" fontId="0" fillId="0" borderId="54" xfId="0" applyBorder="1"/>
    <xf numFmtId="0" fontId="0" fillId="0" borderId="55" xfId="0" applyBorder="1"/>
    <xf numFmtId="0" fontId="0" fillId="0" borderId="0" xfId="0"/>
    <xf numFmtId="0" fontId="0" fillId="0" borderId="56" xfId="0" applyBorder="1"/>
    <xf numFmtId="0" fontId="0" fillId="0" borderId="26" xfId="0" applyBorder="1"/>
    <xf numFmtId="0" fontId="0" fillId="0" borderId="27" xfId="0" applyBorder="1"/>
    <xf numFmtId="0" fontId="0" fillId="0" borderId="57" xfId="0" applyBorder="1"/>
    <xf numFmtId="0" fontId="49" fillId="0" borderId="57" xfId="0" applyFont="1" applyBorder="1" applyAlignment="1">
      <alignment horizontal="center" vertical="center"/>
    </xf>
    <xf numFmtId="0" fontId="49" fillId="0" borderId="45" xfId="0" applyFont="1" applyFill="1" applyBorder="1" applyAlignment="1">
      <alignment horizontal="left" vertical="center" wrapText="1"/>
    </xf>
    <xf numFmtId="0" fontId="49" fillId="0" borderId="17" xfId="0" applyFont="1" applyFill="1" applyBorder="1" applyAlignment="1">
      <alignment horizontal="left" vertical="center" wrapText="1"/>
    </xf>
    <xf numFmtId="0" fontId="49" fillId="0" borderId="25" xfId="0" applyFont="1" applyFill="1" applyBorder="1" applyAlignment="1">
      <alignment horizontal="left" vertical="center" wrapText="1"/>
    </xf>
    <xf numFmtId="0" fontId="49" fillId="0" borderId="48" xfId="0" applyFont="1" applyFill="1" applyBorder="1" applyAlignment="1">
      <alignment horizontal="center" vertical="center" wrapText="1"/>
    </xf>
    <xf numFmtId="0" fontId="49" fillId="0" borderId="50" xfId="0" applyFont="1" applyFill="1" applyBorder="1" applyAlignment="1">
      <alignment horizontal="center" vertical="center" wrapText="1"/>
    </xf>
    <xf numFmtId="0" fontId="52" fillId="0" borderId="7" xfId="0" applyFont="1" applyBorder="1" applyAlignment="1">
      <alignment horizontal="center" vertical="center" wrapText="1"/>
    </xf>
    <xf numFmtId="0" fontId="52" fillId="0" borderId="77" xfId="0" applyFont="1" applyBorder="1" applyAlignment="1">
      <alignment horizontal="center" vertical="center" wrapText="1"/>
    </xf>
    <xf numFmtId="0" fontId="52" fillId="0" borderId="73" xfId="0" applyFont="1" applyBorder="1" applyAlignment="1">
      <alignment horizontal="center" vertical="center" wrapText="1"/>
    </xf>
    <xf numFmtId="0" fontId="49" fillId="10" borderId="27" xfId="0" applyFont="1" applyFill="1" applyBorder="1" applyAlignment="1">
      <alignment horizontal="center" vertical="center"/>
    </xf>
    <xf numFmtId="1" fontId="52" fillId="11" borderId="69" xfId="0" applyNumberFormat="1" applyFont="1" applyFill="1" applyBorder="1" applyAlignment="1">
      <alignment horizontal="center" vertical="center"/>
    </xf>
    <xf numFmtId="1" fontId="52" fillId="11" borderId="67" xfId="0" applyNumberFormat="1" applyFont="1" applyFill="1" applyBorder="1" applyAlignment="1">
      <alignment horizontal="center" vertical="center"/>
    </xf>
    <xf numFmtId="1" fontId="52" fillId="11" borderId="5" xfId="0" applyNumberFormat="1" applyFont="1" applyFill="1" applyBorder="1" applyAlignment="1">
      <alignment horizontal="center" vertical="center"/>
    </xf>
    <xf numFmtId="1" fontId="52" fillId="11" borderId="54" xfId="0" applyNumberFormat="1" applyFont="1" applyFill="1" applyBorder="1" applyAlignment="1">
      <alignment horizontal="center" vertical="center"/>
    </xf>
    <xf numFmtId="1" fontId="52" fillId="0" borderId="16" xfId="0" applyNumberFormat="1" applyFont="1" applyFill="1" applyBorder="1" applyAlignment="1">
      <alignment horizontal="center" vertical="center" wrapText="1"/>
    </xf>
    <xf numFmtId="1" fontId="52" fillId="0" borderId="77" xfId="0" applyNumberFormat="1" applyFont="1" applyFill="1" applyBorder="1" applyAlignment="1">
      <alignment horizontal="center" vertical="center" wrapText="1"/>
    </xf>
    <xf numFmtId="1" fontId="52" fillId="0" borderId="23" xfId="0" applyNumberFormat="1" applyFont="1" applyFill="1" applyBorder="1" applyAlignment="1">
      <alignment horizontal="center" vertical="center" wrapText="1"/>
    </xf>
    <xf numFmtId="1" fontId="52" fillId="0" borderId="46" xfId="0" applyNumberFormat="1" applyFont="1" applyFill="1" applyBorder="1" applyAlignment="1">
      <alignment horizontal="center" vertical="center" wrapText="1"/>
    </xf>
    <xf numFmtId="0" fontId="52" fillId="0" borderId="68" xfId="0" applyFont="1" applyFill="1" applyBorder="1" applyAlignment="1">
      <alignment horizontal="center" vertical="center" wrapText="1"/>
    </xf>
    <xf numFmtId="0" fontId="52" fillId="0" borderId="69" xfId="0" applyFont="1" applyFill="1" applyBorder="1" applyAlignment="1">
      <alignment horizontal="center" vertical="center" wrapText="1"/>
    </xf>
    <xf numFmtId="0" fontId="52" fillId="0" borderId="67" xfId="0" applyFont="1" applyFill="1" applyBorder="1" applyAlignment="1">
      <alignment horizontal="center" vertical="center" wrapText="1"/>
    </xf>
    <xf numFmtId="0" fontId="52" fillId="0" borderId="66" xfId="0" applyFont="1" applyFill="1" applyBorder="1" applyAlignment="1">
      <alignment horizontal="center" vertical="center" wrapText="1"/>
    </xf>
    <xf numFmtId="0" fontId="52" fillId="0" borderId="9" xfId="0" applyFont="1" applyFill="1" applyBorder="1" applyAlignment="1">
      <alignment horizontal="center" vertical="center" wrapText="1"/>
    </xf>
    <xf numFmtId="0" fontId="52" fillId="0" borderId="10" xfId="0" applyFont="1" applyFill="1" applyBorder="1" applyAlignment="1">
      <alignment horizontal="center" vertical="center" wrapText="1"/>
    </xf>
    <xf numFmtId="164" fontId="50" fillId="9" borderId="20" xfId="0" applyNumberFormat="1" applyFont="1" applyFill="1" applyBorder="1" applyAlignment="1">
      <alignment horizontal="center" vertical="center"/>
    </xf>
    <xf numFmtId="164" fontId="50" fillId="9" borderId="36" xfId="0" applyNumberFormat="1" applyFont="1" applyFill="1" applyBorder="1" applyAlignment="1">
      <alignment horizontal="center" vertical="center"/>
    </xf>
    <xf numFmtId="0" fontId="49" fillId="0" borderId="45" xfId="0" applyFont="1" applyBorder="1" applyAlignment="1">
      <alignment horizontal="center" vertical="center" wrapText="1"/>
    </xf>
    <xf numFmtId="0" fontId="49" fillId="0" borderId="29" xfId="0" applyFont="1" applyBorder="1" applyAlignment="1">
      <alignment horizontal="center" vertical="center" wrapText="1"/>
    </xf>
    <xf numFmtId="1" fontId="50" fillId="9" borderId="18" xfId="0" applyNumberFormat="1" applyFont="1" applyFill="1" applyBorder="1" applyAlignment="1">
      <alignment horizontal="center" vertical="center" wrapText="1"/>
    </xf>
    <xf numFmtId="1" fontId="50" fillId="9" borderId="19" xfId="0" applyNumberFormat="1" applyFont="1" applyFill="1" applyBorder="1" applyAlignment="1">
      <alignment horizontal="center" vertical="center" wrapText="1"/>
    </xf>
    <xf numFmtId="0" fontId="49" fillId="0" borderId="18" xfId="0" applyFont="1" applyBorder="1" applyAlignment="1">
      <alignment horizontal="left" vertical="top"/>
    </xf>
    <xf numFmtId="0" fontId="49" fillId="0" borderId="2" xfId="0" applyFont="1" applyBorder="1" applyAlignment="1">
      <alignment horizontal="left" vertical="top"/>
    </xf>
    <xf numFmtId="0" fontId="49" fillId="0" borderId="30" xfId="0" applyFont="1" applyBorder="1" applyAlignment="1">
      <alignment horizontal="center" vertical="center"/>
    </xf>
    <xf numFmtId="0" fontId="49" fillId="0" borderId="13" xfId="0" applyFont="1" applyBorder="1" applyAlignment="1">
      <alignment horizontal="center" vertical="center"/>
    </xf>
    <xf numFmtId="0" fontId="49" fillId="0" borderId="32" xfId="0" applyFont="1" applyBorder="1" applyAlignment="1">
      <alignment horizontal="center" vertical="center"/>
    </xf>
    <xf numFmtId="0" fontId="52" fillId="0" borderId="47" xfId="0" applyFont="1" applyFill="1" applyBorder="1" applyAlignment="1">
      <alignment horizontal="center" vertical="center" wrapText="1"/>
    </xf>
    <xf numFmtId="0" fontId="52" fillId="0" borderId="43" xfId="0" applyFont="1" applyFill="1" applyBorder="1" applyAlignment="1">
      <alignment horizontal="center" vertical="center" wrapText="1"/>
    </xf>
    <xf numFmtId="1" fontId="52" fillId="0" borderId="68" xfId="0" applyNumberFormat="1" applyFont="1" applyFill="1" applyBorder="1" applyAlignment="1">
      <alignment horizontal="center" vertical="center"/>
    </xf>
    <xf numFmtId="1" fontId="52" fillId="0" borderId="69" xfId="0" applyNumberFormat="1" applyFont="1" applyFill="1" applyBorder="1" applyAlignment="1">
      <alignment horizontal="center" vertical="center"/>
    </xf>
    <xf numFmtId="1" fontId="52" fillId="0" borderId="67" xfId="0" applyNumberFormat="1" applyFont="1" applyFill="1" applyBorder="1" applyAlignment="1">
      <alignment horizontal="center" vertical="center"/>
    </xf>
    <xf numFmtId="0" fontId="52" fillId="0" borderId="39" xfId="0" applyFont="1" applyFill="1" applyBorder="1" applyAlignment="1">
      <alignment horizontal="center" vertical="center" wrapText="1"/>
    </xf>
    <xf numFmtId="0" fontId="52" fillId="0" borderId="38" xfId="0" applyFont="1" applyFill="1" applyBorder="1" applyAlignment="1">
      <alignment horizontal="center" vertical="center" wrapText="1"/>
    </xf>
    <xf numFmtId="0" fontId="52" fillId="0" borderId="59" xfId="0" applyFont="1" applyFill="1" applyBorder="1" applyAlignment="1">
      <alignment horizontal="center" vertical="center" wrapText="1"/>
    </xf>
    <xf numFmtId="0" fontId="52" fillId="0" borderId="6" xfId="0" applyFont="1" applyBorder="1" applyAlignment="1">
      <alignment horizontal="center" vertical="center" wrapText="1"/>
    </xf>
    <xf numFmtId="0" fontId="52" fillId="0" borderId="54" xfId="0" applyFont="1" applyBorder="1" applyAlignment="1">
      <alignment horizontal="center" vertical="center" wrapText="1"/>
    </xf>
    <xf numFmtId="0" fontId="52" fillId="0" borderId="27" xfId="0" applyFont="1" applyBorder="1" applyAlignment="1">
      <alignment horizontal="center" vertical="center" wrapText="1"/>
    </xf>
    <xf numFmtId="0" fontId="52" fillId="0" borderId="57" xfId="0" applyFont="1" applyBorder="1" applyAlignment="1">
      <alignment horizontal="center" vertical="center" wrapText="1"/>
    </xf>
    <xf numFmtId="1" fontId="52" fillId="0" borderId="6" xfId="0" applyNumberFormat="1" applyFont="1" applyFill="1" applyBorder="1" applyAlignment="1">
      <alignment horizontal="center" vertical="center"/>
    </xf>
    <xf numFmtId="0" fontId="68" fillId="11" borderId="6" xfId="0" applyFont="1" applyFill="1" applyBorder="1" applyAlignment="1">
      <alignment horizontal="left" vertical="top" wrapText="1"/>
    </xf>
    <xf numFmtId="0" fontId="68" fillId="11" borderId="54" xfId="0" applyFont="1" applyFill="1" applyBorder="1" applyAlignment="1">
      <alignment horizontal="left" vertical="top" wrapText="1"/>
    </xf>
    <xf numFmtId="0" fontId="68" fillId="11" borderId="55" xfId="0" applyFont="1" applyFill="1" applyBorder="1" applyAlignment="1">
      <alignment horizontal="left" vertical="top" wrapText="1"/>
    </xf>
    <xf numFmtId="0" fontId="68" fillId="11" borderId="0" xfId="0" applyFont="1" applyFill="1" applyBorder="1" applyAlignment="1">
      <alignment horizontal="left" vertical="top" wrapText="1"/>
    </xf>
    <xf numFmtId="0" fontId="68" fillId="11" borderId="56" xfId="0" applyFont="1" applyFill="1" applyBorder="1" applyAlignment="1">
      <alignment horizontal="left" vertical="top" wrapText="1"/>
    </xf>
    <xf numFmtId="0" fontId="68" fillId="11" borderId="26" xfId="0" applyFont="1" applyFill="1" applyBorder="1" applyAlignment="1">
      <alignment horizontal="left" vertical="top" wrapText="1"/>
    </xf>
    <xf numFmtId="0" fontId="68" fillId="11" borderId="27" xfId="0" applyFont="1" applyFill="1" applyBorder="1" applyAlignment="1">
      <alignment horizontal="left" vertical="top" wrapText="1"/>
    </xf>
    <xf numFmtId="0" fontId="68" fillId="11" borderId="57" xfId="0" applyFont="1" applyFill="1" applyBorder="1" applyAlignment="1">
      <alignment horizontal="left" vertical="top" wrapText="1"/>
    </xf>
    <xf numFmtId="0" fontId="52" fillId="0" borderId="35" xfId="0" applyFont="1" applyBorder="1" applyAlignment="1">
      <alignment horizontal="center" vertical="center" wrapText="1"/>
    </xf>
    <xf numFmtId="0" fontId="52" fillId="0" borderId="37" xfId="0" applyFont="1" applyBorder="1" applyAlignment="1">
      <alignment horizontal="center" vertical="center" wrapText="1"/>
    </xf>
    <xf numFmtId="0" fontId="52" fillId="0" borderId="70" xfId="0" applyFont="1" applyBorder="1" applyAlignment="1">
      <alignment horizontal="center" vertical="center" wrapText="1"/>
    </xf>
    <xf numFmtId="0" fontId="49" fillId="9" borderId="0" xfId="0" applyFont="1" applyFill="1" applyBorder="1" applyAlignment="1">
      <alignment horizontal="center" vertical="center"/>
    </xf>
    <xf numFmtId="0" fontId="52" fillId="0" borderId="1" xfId="0" applyFont="1" applyFill="1" applyBorder="1" applyAlignment="1">
      <alignment horizontal="center" vertical="center" wrapText="1"/>
    </xf>
    <xf numFmtId="0" fontId="52" fillId="0" borderId="24" xfId="0" applyFont="1" applyFill="1" applyBorder="1" applyAlignment="1">
      <alignment horizontal="center" vertical="center" wrapText="1"/>
    </xf>
    <xf numFmtId="0" fontId="52" fillId="0" borderId="23" xfId="0" applyFont="1" applyFill="1" applyBorder="1" applyAlignment="1">
      <alignment horizontal="center" vertical="center" wrapText="1"/>
    </xf>
    <xf numFmtId="0" fontId="52" fillId="0" borderId="77" xfId="0" applyFont="1" applyFill="1" applyBorder="1" applyAlignment="1">
      <alignment horizontal="center" vertical="center" wrapText="1"/>
    </xf>
    <xf numFmtId="0" fontId="10" fillId="0" borderId="0" xfId="0" applyFont="1" applyBorder="1" applyAlignment="1">
      <alignment horizontal="center" vertical="center"/>
    </xf>
    <xf numFmtId="0" fontId="0" fillId="0" borderId="0" xfId="0" applyBorder="1" applyAlignment="1">
      <alignment horizontal="center" vertical="center"/>
    </xf>
    <xf numFmtId="0" fontId="49" fillId="0" borderId="10" xfId="0" applyFont="1" applyBorder="1" applyAlignment="1">
      <alignment horizontal="center" vertical="center" wrapText="1"/>
    </xf>
    <xf numFmtId="0" fontId="49" fillId="0" borderId="41" xfId="0" applyFont="1" applyFill="1" applyBorder="1" applyAlignment="1">
      <alignment horizontal="left" vertical="center"/>
    </xf>
    <xf numFmtId="0" fontId="49" fillId="0" borderId="28" xfId="0" applyFont="1" applyFill="1" applyBorder="1" applyAlignment="1">
      <alignment horizontal="left" vertical="center"/>
    </xf>
    <xf numFmtId="0" fontId="49" fillId="0" borderId="29" xfId="0" applyFont="1" applyFill="1" applyBorder="1" applyAlignment="1">
      <alignment horizontal="left" vertical="center"/>
    </xf>
    <xf numFmtId="0" fontId="49" fillId="0" borderId="11" xfId="0" applyFont="1" applyBorder="1" applyAlignment="1">
      <alignment horizontal="center" vertical="center" wrapText="1"/>
    </xf>
    <xf numFmtId="0" fontId="49" fillId="0" borderId="30" xfId="0" applyFont="1" applyBorder="1" applyAlignment="1">
      <alignment horizontal="center" vertical="center" wrapText="1"/>
    </xf>
    <xf numFmtId="0" fontId="52" fillId="0" borderId="36" xfId="0" applyFont="1" applyFill="1" applyBorder="1" applyAlignment="1">
      <alignment horizontal="center" vertical="center" wrapText="1"/>
    </xf>
    <xf numFmtId="0" fontId="52" fillId="0" borderId="40" xfId="0" applyFont="1" applyFill="1" applyBorder="1" applyAlignment="1">
      <alignment horizontal="center" vertical="center" wrapText="1"/>
    </xf>
    <xf numFmtId="0" fontId="49" fillId="0" borderId="1" xfId="0" applyFont="1" applyBorder="1" applyAlignment="1">
      <alignment horizontal="left" vertical="center"/>
    </xf>
    <xf numFmtId="0" fontId="49" fillId="0" borderId="18" xfId="0" applyFont="1" applyBorder="1" applyAlignment="1">
      <alignment horizontal="center" vertical="center" wrapText="1"/>
    </xf>
    <xf numFmtId="49" fontId="54" fillId="0" borderId="45" xfId="0" applyNumberFormat="1" applyFont="1" applyBorder="1" applyAlignment="1" applyProtection="1">
      <alignment horizontal="center" vertical="center"/>
      <protection locked="0"/>
    </xf>
    <xf numFmtId="49" fontId="54" fillId="0" borderId="38" xfId="0" applyNumberFormat="1" applyFont="1" applyBorder="1" applyAlignment="1" applyProtection="1">
      <alignment horizontal="center" vertical="center"/>
      <protection locked="0"/>
    </xf>
    <xf numFmtId="16" fontId="54" fillId="0" borderId="17" xfId="0" applyNumberFormat="1" applyFont="1" applyBorder="1" applyAlignment="1">
      <alignment horizontal="center" vertical="center"/>
    </xf>
    <xf numFmtId="16" fontId="54" fillId="0" borderId="39" xfId="0" applyNumberFormat="1" applyFont="1" applyBorder="1" applyAlignment="1">
      <alignment horizontal="center" vertical="center"/>
    </xf>
    <xf numFmtId="0" fontId="49" fillId="0" borderId="56" xfId="0" applyFont="1" applyBorder="1" applyAlignment="1">
      <alignment horizontal="center" vertical="center"/>
    </xf>
    <xf numFmtId="0" fontId="50" fillId="11" borderId="18" xfId="0" applyFont="1" applyFill="1" applyBorder="1" applyAlignment="1">
      <alignment horizontal="left" vertical="top"/>
    </xf>
    <xf numFmtId="0" fontId="50" fillId="11" borderId="2" xfId="0" applyFont="1" applyFill="1" applyBorder="1" applyAlignment="1">
      <alignment horizontal="left" vertical="top"/>
    </xf>
    <xf numFmtId="1" fontId="50" fillId="10" borderId="14" xfId="0" applyNumberFormat="1" applyFont="1" applyFill="1" applyBorder="1" applyAlignment="1">
      <alignment horizontal="center" vertical="top"/>
    </xf>
    <xf numFmtId="1" fontId="50" fillId="10" borderId="65" xfId="0" applyNumberFormat="1" applyFont="1" applyFill="1" applyBorder="1" applyAlignment="1">
      <alignment horizontal="center" vertical="top"/>
    </xf>
    <xf numFmtId="1" fontId="50" fillId="10" borderId="18" xfId="0" applyNumberFormat="1" applyFont="1" applyFill="1" applyBorder="1" applyAlignment="1">
      <alignment horizontal="center" vertical="top"/>
    </xf>
    <xf numFmtId="1" fontId="50" fillId="10" borderId="19" xfId="0" applyNumberFormat="1" applyFont="1" applyFill="1" applyBorder="1" applyAlignment="1">
      <alignment horizontal="center" vertical="top"/>
    </xf>
    <xf numFmtId="0" fontId="64" fillId="11" borderId="5" xfId="0" applyFont="1" applyFill="1" applyBorder="1" applyAlignment="1">
      <alignment horizontal="left" vertical="top" wrapText="1"/>
    </xf>
    <xf numFmtId="0" fontId="64" fillId="11" borderId="6" xfId="0" applyFont="1" applyFill="1" applyBorder="1" applyAlignment="1">
      <alignment horizontal="left" vertical="top" wrapText="1"/>
    </xf>
    <xf numFmtId="0" fontId="64" fillId="11" borderId="54" xfId="0" applyFont="1" applyFill="1" applyBorder="1" applyAlignment="1">
      <alignment horizontal="left" vertical="top" wrapText="1"/>
    </xf>
    <xf numFmtId="0" fontId="64" fillId="11" borderId="55" xfId="0" applyFont="1" applyFill="1" applyBorder="1" applyAlignment="1">
      <alignment horizontal="left" vertical="top" wrapText="1"/>
    </xf>
    <xf numFmtId="0" fontId="64" fillId="11" borderId="0" xfId="0" applyFont="1" applyFill="1" applyBorder="1" applyAlignment="1">
      <alignment horizontal="left" vertical="top" wrapText="1"/>
    </xf>
    <xf numFmtId="0" fontId="64" fillId="11" borderId="56" xfId="0" applyFont="1" applyFill="1" applyBorder="1" applyAlignment="1">
      <alignment horizontal="left" vertical="top" wrapText="1"/>
    </xf>
    <xf numFmtId="0" fontId="64" fillId="11" borderId="26" xfId="0" applyFont="1" applyFill="1" applyBorder="1" applyAlignment="1">
      <alignment horizontal="left" vertical="top" wrapText="1"/>
    </xf>
    <xf numFmtId="0" fontId="64" fillId="11" borderId="27" xfId="0" applyFont="1" applyFill="1" applyBorder="1" applyAlignment="1">
      <alignment horizontal="left" vertical="top" wrapText="1"/>
    </xf>
    <xf numFmtId="0" fontId="64" fillId="11" borderId="57" xfId="0" applyFont="1" applyFill="1" applyBorder="1" applyAlignment="1">
      <alignment horizontal="left" vertical="top" wrapText="1"/>
    </xf>
    <xf numFmtId="1" fontId="50" fillId="9" borderId="18" xfId="0" applyNumberFormat="1" applyFont="1" applyFill="1" applyBorder="1" applyAlignment="1">
      <alignment horizontal="center" vertical="center"/>
    </xf>
    <xf numFmtId="1" fontId="50" fillId="9" borderId="19" xfId="0" applyNumberFormat="1" applyFont="1" applyFill="1" applyBorder="1" applyAlignment="1">
      <alignment horizontal="center" vertical="center"/>
    </xf>
    <xf numFmtId="0" fontId="52" fillId="0" borderId="33" xfId="0" applyFont="1" applyFill="1" applyBorder="1" applyAlignment="1">
      <alignment horizontal="center" vertical="center" wrapText="1"/>
    </xf>
    <xf numFmtId="0" fontId="52" fillId="0" borderId="34" xfId="0" applyFont="1" applyFill="1" applyBorder="1" applyAlignment="1">
      <alignment horizontal="center" vertical="center" wrapText="1"/>
    </xf>
    <xf numFmtId="0" fontId="52" fillId="0" borderId="8" xfId="0" applyFont="1" applyBorder="1" applyAlignment="1">
      <alignment horizontal="center" vertical="center" wrapText="1"/>
    </xf>
    <xf numFmtId="0" fontId="52" fillId="0" borderId="49" xfId="0" applyFont="1" applyBorder="1" applyAlignment="1">
      <alignment horizontal="center" vertical="center" wrapText="1"/>
    </xf>
    <xf numFmtId="0" fontId="52" fillId="0" borderId="51" xfId="0" applyFont="1" applyBorder="1" applyAlignment="1">
      <alignment horizontal="center" vertical="center" wrapText="1"/>
    </xf>
    <xf numFmtId="0" fontId="52" fillId="0" borderId="58" xfId="0" applyFont="1" applyBorder="1" applyAlignment="1">
      <alignment horizontal="center" vertical="center" wrapText="1"/>
    </xf>
    <xf numFmtId="0" fontId="52" fillId="0" borderId="59" xfId="0" applyFont="1" applyBorder="1" applyAlignment="1">
      <alignment vertical="center"/>
    </xf>
    <xf numFmtId="0" fontId="52" fillId="0" borderId="3" xfId="0" applyFont="1" applyFill="1" applyBorder="1" applyAlignment="1">
      <alignment horizontal="center" vertical="center"/>
    </xf>
    <xf numFmtId="0" fontId="52" fillId="0" borderId="4" xfId="0" applyFont="1" applyFill="1" applyBorder="1" applyAlignment="1">
      <alignment horizontal="center" vertical="center"/>
    </xf>
    <xf numFmtId="0" fontId="52" fillId="0" borderId="36" xfId="0" applyFont="1" applyFill="1" applyBorder="1" applyAlignment="1">
      <alignment horizontal="center" vertical="center"/>
    </xf>
    <xf numFmtId="0" fontId="52" fillId="0" borderId="58" xfId="0" applyFont="1" applyFill="1" applyBorder="1" applyAlignment="1">
      <alignment horizontal="center" vertical="center" wrapText="1"/>
    </xf>
    <xf numFmtId="0" fontId="49" fillId="0" borderId="3" xfId="0" applyFont="1" applyBorder="1" applyAlignment="1">
      <alignment horizontal="center" vertical="center" wrapText="1"/>
    </xf>
    <xf numFmtId="0" fontId="54" fillId="0" borderId="54" xfId="0" applyFont="1" applyBorder="1" applyAlignment="1">
      <alignment horizontal="center" vertical="center" wrapText="1"/>
    </xf>
    <xf numFmtId="0" fontId="54" fillId="0" borderId="56" xfId="0" applyFont="1" applyBorder="1" applyAlignment="1">
      <alignment horizontal="center" vertical="center" wrapText="1"/>
    </xf>
    <xf numFmtId="0" fontId="54" fillId="0" borderId="57" xfId="0" applyFont="1" applyBorder="1" applyAlignment="1">
      <alignment horizontal="center" vertical="center" wrapText="1"/>
    </xf>
    <xf numFmtId="0" fontId="47" fillId="11" borderId="5" xfId="0" applyNumberFormat="1" applyFont="1" applyFill="1" applyBorder="1" applyAlignment="1">
      <alignment horizontal="left" vertical="top" wrapText="1"/>
    </xf>
    <xf numFmtId="0" fontId="47" fillId="11" borderId="6" xfId="0" applyNumberFormat="1" applyFont="1" applyFill="1" applyBorder="1" applyAlignment="1">
      <alignment horizontal="left" vertical="top" wrapText="1"/>
    </xf>
    <xf numFmtId="0" fontId="47" fillId="11" borderId="54" xfId="0" applyNumberFormat="1" applyFont="1" applyFill="1" applyBorder="1" applyAlignment="1">
      <alignment horizontal="left" vertical="top" wrapText="1"/>
    </xf>
    <xf numFmtId="0" fontId="47" fillId="11" borderId="55" xfId="0" applyNumberFormat="1" applyFont="1" applyFill="1" applyBorder="1" applyAlignment="1">
      <alignment horizontal="left" vertical="top" wrapText="1"/>
    </xf>
    <xf numFmtId="0" fontId="47" fillId="11" borderId="0" xfId="0" applyNumberFormat="1" applyFont="1" applyFill="1" applyBorder="1" applyAlignment="1">
      <alignment horizontal="left" vertical="top" wrapText="1"/>
    </xf>
    <xf numFmtId="0" fontId="47" fillId="11" borderId="56" xfId="0" applyNumberFormat="1" applyFont="1" applyFill="1" applyBorder="1" applyAlignment="1">
      <alignment horizontal="left" vertical="top" wrapText="1"/>
    </xf>
    <xf numFmtId="0" fontId="47" fillId="11" borderId="26" xfId="0" applyNumberFormat="1" applyFont="1" applyFill="1" applyBorder="1" applyAlignment="1">
      <alignment horizontal="left" vertical="top" wrapText="1"/>
    </xf>
    <xf numFmtId="0" fontId="47" fillId="11" borderId="27" xfId="0" applyNumberFormat="1" applyFont="1" applyFill="1" applyBorder="1" applyAlignment="1">
      <alignment horizontal="left" vertical="top" wrapText="1"/>
    </xf>
    <xf numFmtId="0" fontId="47" fillId="11" borderId="57" xfId="0" applyNumberFormat="1" applyFont="1" applyFill="1" applyBorder="1" applyAlignment="1">
      <alignment horizontal="left" vertical="top" wrapText="1"/>
    </xf>
    <xf numFmtId="2" fontId="50" fillId="10" borderId="14" xfId="0" applyNumberFormat="1" applyFont="1" applyFill="1" applyBorder="1" applyAlignment="1">
      <alignment horizontal="center" vertical="top"/>
    </xf>
    <xf numFmtId="2" fontId="50" fillId="10" borderId="65" xfId="0" applyNumberFormat="1" applyFont="1" applyFill="1" applyBorder="1" applyAlignment="1">
      <alignment horizontal="center" vertical="top"/>
    </xf>
    <xf numFmtId="0" fontId="50" fillId="11" borderId="14" xfId="0" applyNumberFormat="1" applyFont="1" applyFill="1" applyBorder="1" applyAlignment="1">
      <alignment horizontal="left" vertical="top"/>
    </xf>
    <xf numFmtId="0" fontId="50" fillId="11" borderId="15" xfId="0" applyNumberFormat="1" applyFont="1" applyFill="1" applyBorder="1" applyAlignment="1">
      <alignment horizontal="left" vertical="top"/>
    </xf>
    <xf numFmtId="0" fontId="50" fillId="11" borderId="65" xfId="0" applyNumberFormat="1" applyFont="1" applyFill="1" applyBorder="1" applyAlignment="1">
      <alignment horizontal="left" vertical="top"/>
    </xf>
    <xf numFmtId="0" fontId="50" fillId="11" borderId="30" xfId="0" applyNumberFormat="1" applyFont="1" applyFill="1" applyBorder="1" applyAlignment="1">
      <alignment horizontal="left" vertical="top"/>
    </xf>
    <xf numFmtId="0" fontId="50" fillId="11" borderId="31" xfId="0" applyNumberFormat="1" applyFont="1" applyFill="1" applyBorder="1" applyAlignment="1">
      <alignment horizontal="left" vertical="top"/>
    </xf>
    <xf numFmtId="0" fontId="50" fillId="11" borderId="32" xfId="0" applyNumberFormat="1" applyFont="1" applyFill="1" applyBorder="1" applyAlignment="1">
      <alignment horizontal="left" vertical="top"/>
    </xf>
    <xf numFmtId="2" fontId="50" fillId="10" borderId="30" xfId="0" applyNumberFormat="1" applyFont="1" applyFill="1" applyBorder="1" applyAlignment="1">
      <alignment horizontal="center" vertical="top"/>
    </xf>
    <xf numFmtId="2" fontId="50" fillId="10" borderId="32" xfId="0" applyNumberFormat="1" applyFont="1" applyFill="1" applyBorder="1" applyAlignment="1">
      <alignment horizontal="center" vertical="top"/>
    </xf>
    <xf numFmtId="1" fontId="50" fillId="10" borderId="30" xfId="0" applyNumberFormat="1" applyFont="1" applyFill="1" applyBorder="1" applyAlignment="1">
      <alignment horizontal="center" vertical="top"/>
    </xf>
    <xf numFmtId="1" fontId="50" fillId="10" borderId="32" xfId="0" applyNumberFormat="1" applyFont="1" applyFill="1" applyBorder="1" applyAlignment="1">
      <alignment horizontal="center" vertical="top"/>
    </xf>
    <xf numFmtId="0" fontId="54" fillId="0" borderId="48" xfId="0" applyFont="1" applyBorder="1" applyAlignment="1">
      <alignment horizontal="center" vertical="center" wrapText="1"/>
    </xf>
    <xf numFmtId="0" fontId="54" fillId="0" borderId="50" xfId="0" applyFont="1" applyBorder="1" applyAlignment="1">
      <alignment horizontal="center" vertical="center" wrapText="1"/>
    </xf>
    <xf numFmtId="0" fontId="54" fillId="0" borderId="53" xfId="0" applyFont="1" applyBorder="1" applyAlignment="1">
      <alignment horizontal="center" vertical="center" wrapText="1"/>
    </xf>
    <xf numFmtId="2" fontId="50" fillId="10" borderId="18" xfId="0" applyNumberFormat="1" applyFont="1" applyFill="1" applyBorder="1" applyAlignment="1">
      <alignment horizontal="center" vertical="top"/>
    </xf>
    <xf numFmtId="2" fontId="50" fillId="10" borderId="19" xfId="0" applyNumberFormat="1" applyFont="1" applyFill="1" applyBorder="1" applyAlignment="1">
      <alignment horizontal="center" vertical="top"/>
    </xf>
    <xf numFmtId="0" fontId="49" fillId="0" borderId="31" xfId="0" applyFont="1" applyBorder="1" applyAlignment="1">
      <alignment horizontal="center" vertical="center"/>
    </xf>
    <xf numFmtId="0" fontId="49" fillId="0" borderId="68" xfId="0" applyFont="1" applyBorder="1" applyAlignment="1">
      <alignment horizontal="center" vertical="center" wrapText="1"/>
    </xf>
    <xf numFmtId="0" fontId="49" fillId="0" borderId="69" xfId="0" applyFont="1" applyBorder="1" applyAlignment="1">
      <alignment horizontal="center" vertical="center" wrapText="1"/>
    </xf>
    <xf numFmtId="0" fontId="49" fillId="0" borderId="67" xfId="0" applyFont="1" applyBorder="1" applyAlignment="1">
      <alignment horizontal="center" vertical="center" wrapText="1"/>
    </xf>
    <xf numFmtId="0" fontId="91" fillId="10" borderId="33" xfId="0" applyNumberFormat="1" applyFont="1" applyFill="1" applyBorder="1" applyAlignment="1">
      <alignment horizontal="left" vertical="top" wrapText="1"/>
    </xf>
    <xf numFmtId="0" fontId="92" fillId="10" borderId="9" xfId="0" applyNumberFormat="1" applyFont="1" applyFill="1" applyBorder="1" applyAlignment="1">
      <alignment horizontal="left" vertical="top" wrapText="1"/>
    </xf>
    <xf numFmtId="0" fontId="92" fillId="10" borderId="34" xfId="0" applyNumberFormat="1" applyFont="1" applyFill="1" applyBorder="1" applyAlignment="1">
      <alignment horizontal="left" vertical="top" wrapText="1"/>
    </xf>
    <xf numFmtId="49" fontId="67" fillId="10" borderId="45" xfId="0" applyNumberFormat="1" applyFont="1" applyFill="1" applyBorder="1" applyAlignment="1">
      <alignment horizontal="left" vertical="top"/>
    </xf>
    <xf numFmtId="0" fontId="49" fillId="0" borderId="66" xfId="0" applyFont="1" applyBorder="1" applyAlignment="1">
      <alignment horizontal="center" vertical="center" wrapText="1"/>
    </xf>
    <xf numFmtId="0" fontId="49" fillId="0" borderId="23" xfId="0" applyFont="1" applyBorder="1" applyAlignment="1">
      <alignment horizontal="center" vertical="center" wrapText="1"/>
    </xf>
    <xf numFmtId="0" fontId="100" fillId="11" borderId="5" xfId="0" applyNumberFormat="1" applyFont="1" applyFill="1" applyBorder="1" applyAlignment="1">
      <alignment horizontal="left" vertical="top" wrapText="1"/>
    </xf>
    <xf numFmtId="0" fontId="30" fillId="11" borderId="6" xfId="0" applyNumberFormat="1" applyFont="1" applyFill="1" applyBorder="1" applyAlignment="1">
      <alignment horizontal="left" vertical="top" wrapText="1"/>
    </xf>
    <xf numFmtId="0" fontId="30" fillId="11" borderId="54" xfId="0" applyNumberFormat="1" applyFont="1" applyFill="1" applyBorder="1" applyAlignment="1">
      <alignment horizontal="left" vertical="top" wrapText="1"/>
    </xf>
    <xf numFmtId="0" fontId="30" fillId="11" borderId="55" xfId="0" applyNumberFormat="1" applyFont="1" applyFill="1" applyBorder="1" applyAlignment="1">
      <alignment horizontal="left" vertical="top" wrapText="1"/>
    </xf>
    <xf numFmtId="0" fontId="30" fillId="11" borderId="0" xfId="0" applyNumberFormat="1" applyFont="1" applyFill="1" applyBorder="1" applyAlignment="1">
      <alignment horizontal="left" vertical="top" wrapText="1"/>
    </xf>
    <xf numFmtId="0" fontId="30" fillId="11" borderId="56" xfId="0" applyNumberFormat="1" applyFont="1" applyFill="1" applyBorder="1" applyAlignment="1">
      <alignment horizontal="left" vertical="top" wrapText="1"/>
    </xf>
    <xf numFmtId="0" fontId="30" fillId="11" borderId="26" xfId="0" applyNumberFormat="1" applyFont="1" applyFill="1" applyBorder="1" applyAlignment="1">
      <alignment horizontal="left" vertical="top" wrapText="1"/>
    </xf>
    <xf numFmtId="0" fontId="30" fillId="11" borderId="27" xfId="0" applyNumberFormat="1" applyFont="1" applyFill="1" applyBorder="1" applyAlignment="1">
      <alignment horizontal="left" vertical="top" wrapText="1"/>
    </xf>
    <xf numFmtId="0" fontId="30" fillId="11" borderId="57" xfId="0" applyNumberFormat="1" applyFont="1" applyFill="1" applyBorder="1" applyAlignment="1">
      <alignment horizontal="left" vertical="top" wrapText="1"/>
    </xf>
    <xf numFmtId="0" fontId="59" fillId="9" borderId="27" xfId="0" applyFont="1" applyFill="1" applyBorder="1" applyAlignment="1">
      <alignment horizontal="left"/>
    </xf>
    <xf numFmtId="0" fontId="50" fillId="11" borderId="5" xfId="0" applyNumberFormat="1" applyFont="1" applyFill="1" applyBorder="1" applyAlignment="1">
      <alignment horizontal="left" vertical="top" wrapText="1"/>
    </xf>
    <xf numFmtId="0" fontId="50" fillId="11" borderId="6" xfId="0" applyNumberFormat="1" applyFont="1" applyFill="1" applyBorder="1" applyAlignment="1">
      <alignment horizontal="left" vertical="top" wrapText="1"/>
    </xf>
    <xf numFmtId="0" fontId="50" fillId="11" borderId="54" xfId="0" applyNumberFormat="1" applyFont="1" applyFill="1" applyBorder="1" applyAlignment="1">
      <alignment horizontal="left" vertical="top" wrapText="1"/>
    </xf>
    <xf numFmtId="0" fontId="50" fillId="11" borderId="55" xfId="0" applyNumberFormat="1" applyFont="1" applyFill="1" applyBorder="1" applyAlignment="1">
      <alignment horizontal="left" vertical="top" wrapText="1"/>
    </xf>
    <xf numFmtId="0" fontId="50" fillId="11" borderId="0" xfId="0" applyNumberFormat="1" applyFont="1" applyFill="1" applyBorder="1" applyAlignment="1">
      <alignment horizontal="left" vertical="top" wrapText="1"/>
    </xf>
    <xf numFmtId="0" fontId="50" fillId="11" borderId="56" xfId="0" applyNumberFormat="1" applyFont="1" applyFill="1" applyBorder="1" applyAlignment="1">
      <alignment horizontal="left" vertical="top" wrapText="1"/>
    </xf>
    <xf numFmtId="0" fontId="50" fillId="11" borderId="26" xfId="0" applyNumberFormat="1" applyFont="1" applyFill="1" applyBorder="1" applyAlignment="1">
      <alignment horizontal="left" vertical="top" wrapText="1"/>
    </xf>
    <xf numFmtId="0" fontId="50" fillId="11" borderId="27" xfId="0" applyNumberFormat="1" applyFont="1" applyFill="1" applyBorder="1" applyAlignment="1">
      <alignment horizontal="left" vertical="top" wrapText="1"/>
    </xf>
    <xf numFmtId="0" fontId="50" fillId="11" borderId="57" xfId="0" applyNumberFormat="1" applyFont="1" applyFill="1" applyBorder="1" applyAlignment="1">
      <alignment horizontal="left" vertical="top" wrapText="1"/>
    </xf>
    <xf numFmtId="2" fontId="50" fillId="11" borderId="11" xfId="0" applyNumberFormat="1" applyFont="1" applyFill="1" applyBorder="1" applyAlignment="1">
      <alignment horizontal="left" vertical="center"/>
    </xf>
    <xf numFmtId="2" fontId="50" fillId="11" borderId="12" xfId="0" applyNumberFormat="1" applyFont="1" applyFill="1" applyBorder="1" applyAlignment="1">
      <alignment horizontal="left" vertical="center"/>
    </xf>
    <xf numFmtId="2" fontId="50" fillId="11" borderId="13" xfId="0" applyNumberFormat="1" applyFont="1" applyFill="1" applyBorder="1" applyAlignment="1">
      <alignment horizontal="left" vertical="center"/>
    </xf>
    <xf numFmtId="49" fontId="49" fillId="0" borderId="45" xfId="0" applyNumberFormat="1" applyFont="1" applyBorder="1" applyAlignment="1">
      <alignment horizontal="center" vertical="center"/>
    </xf>
    <xf numFmtId="49" fontId="49" fillId="0" borderId="46" xfId="0" applyNumberFormat="1" applyFont="1" applyBorder="1" applyAlignment="1">
      <alignment horizontal="center" vertical="center"/>
    </xf>
    <xf numFmtId="49" fontId="49" fillId="0" borderId="20" xfId="0" applyNumberFormat="1" applyFont="1" applyBorder="1" applyAlignment="1">
      <alignment horizontal="center" vertical="center"/>
    </xf>
    <xf numFmtId="49" fontId="49" fillId="0" borderId="36" xfId="0" applyNumberFormat="1" applyFont="1" applyBorder="1" applyAlignment="1">
      <alignment horizontal="center" vertical="center"/>
    </xf>
    <xf numFmtId="49" fontId="49" fillId="0" borderId="41" xfId="0" applyNumberFormat="1" applyFont="1" applyBorder="1" applyAlignment="1">
      <alignment horizontal="center" vertical="center"/>
    </xf>
    <xf numFmtId="49" fontId="49" fillId="0" borderId="42" xfId="0" applyNumberFormat="1" applyFont="1" applyBorder="1" applyAlignment="1">
      <alignment horizontal="center" vertical="center"/>
    </xf>
    <xf numFmtId="0" fontId="49" fillId="0" borderId="11" xfId="0" applyFont="1" applyBorder="1" applyAlignment="1">
      <alignment horizontal="left"/>
    </xf>
    <xf numFmtId="0" fontId="49" fillId="0" borderId="12" xfId="0" applyFont="1" applyBorder="1" applyAlignment="1">
      <alignment horizontal="left"/>
    </xf>
    <xf numFmtId="0" fontId="49" fillId="0" borderId="13" xfId="0" applyFont="1" applyBorder="1" applyAlignment="1">
      <alignment horizontal="left"/>
    </xf>
    <xf numFmtId="0" fontId="49" fillId="0" borderId="21" xfId="0" applyFont="1" applyBorder="1" applyAlignment="1">
      <alignment horizontal="left"/>
    </xf>
    <xf numFmtId="0" fontId="49" fillId="0" borderId="22" xfId="0" applyFont="1" applyBorder="1" applyAlignment="1">
      <alignment horizontal="left"/>
    </xf>
    <xf numFmtId="0" fontId="49" fillId="0" borderId="81" xfId="0" applyFont="1" applyBorder="1" applyAlignment="1">
      <alignment horizontal="left"/>
    </xf>
    <xf numFmtId="49" fontId="50" fillId="11" borderId="41" xfId="0" applyNumberFormat="1" applyFont="1" applyFill="1" applyBorder="1" applyAlignment="1">
      <alignment horizontal="left" vertical="top"/>
    </xf>
    <xf numFmtId="49" fontId="50" fillId="11" borderId="28" xfId="0" applyNumberFormat="1" applyFont="1" applyFill="1" applyBorder="1" applyAlignment="1">
      <alignment horizontal="left" vertical="top"/>
    </xf>
    <xf numFmtId="49" fontId="50" fillId="11" borderId="42" xfId="0" applyNumberFormat="1" applyFont="1" applyFill="1" applyBorder="1" applyAlignment="1">
      <alignment horizontal="left" vertical="top"/>
    </xf>
    <xf numFmtId="0" fontId="50" fillId="11" borderId="29" xfId="0" applyNumberFormat="1" applyFont="1" applyFill="1" applyBorder="1" applyAlignment="1">
      <alignment horizontal="left" vertical="top"/>
    </xf>
    <xf numFmtId="0" fontId="49" fillId="0" borderId="75" xfId="0" applyFont="1" applyFill="1" applyBorder="1" applyAlignment="1">
      <alignment horizontal="center" vertical="center" wrapText="1"/>
    </xf>
    <xf numFmtId="0" fontId="49" fillId="0" borderId="79" xfId="0" applyFont="1" applyFill="1" applyBorder="1" applyAlignment="1">
      <alignment horizontal="center" vertical="center" wrapText="1"/>
    </xf>
    <xf numFmtId="0" fontId="49" fillId="0" borderId="20" xfId="0" applyFont="1" applyFill="1" applyBorder="1" applyAlignment="1">
      <alignment vertical="center"/>
    </xf>
    <xf numFmtId="0" fontId="49" fillId="0" borderId="4" xfId="0" applyFont="1" applyFill="1" applyBorder="1" applyAlignment="1">
      <alignment vertical="center"/>
    </xf>
    <xf numFmtId="0" fontId="49" fillId="0" borderId="1" xfId="0" applyFont="1" applyFill="1" applyBorder="1" applyAlignment="1">
      <alignment vertical="center"/>
    </xf>
    <xf numFmtId="0" fontId="100" fillId="11" borderId="33" xfId="0" applyFont="1" applyFill="1" applyBorder="1" applyAlignment="1">
      <alignment horizontal="left" vertical="top" wrapText="1"/>
    </xf>
    <xf numFmtId="0" fontId="100" fillId="11" borderId="9" xfId="0" applyFont="1" applyFill="1" applyBorder="1" applyAlignment="1">
      <alignment horizontal="left" vertical="top" wrapText="1"/>
    </xf>
    <xf numFmtId="0" fontId="100" fillId="11" borderId="10" xfId="0" applyFont="1" applyFill="1" applyBorder="1" applyAlignment="1">
      <alignment horizontal="left" vertical="top" wrapText="1"/>
    </xf>
    <xf numFmtId="0" fontId="49" fillId="0" borderId="13" xfId="0" applyFont="1" applyBorder="1" applyAlignment="1">
      <alignment horizontal="center" vertical="center" wrapText="1"/>
    </xf>
    <xf numFmtId="0" fontId="49" fillId="0" borderId="66" xfId="0" applyFont="1" applyFill="1" applyBorder="1" applyAlignment="1">
      <alignment horizontal="center" vertical="center" wrapText="1"/>
    </xf>
    <xf numFmtId="0" fontId="49" fillId="0" borderId="9" xfId="0" applyFont="1" applyFill="1" applyBorder="1" applyAlignment="1">
      <alignment horizontal="center" vertical="center" wrapText="1"/>
    </xf>
    <xf numFmtId="0" fontId="49" fillId="0" borderId="34" xfId="0" applyFont="1" applyFill="1" applyBorder="1" applyAlignment="1">
      <alignment horizontal="center" vertical="center" wrapText="1"/>
    </xf>
    <xf numFmtId="0" fontId="49" fillId="0" borderId="44" xfId="0" applyFont="1" applyFill="1" applyBorder="1" applyAlignment="1">
      <alignment horizontal="center" vertical="center" wrapText="1"/>
    </xf>
    <xf numFmtId="0" fontId="49" fillId="0" borderId="28" xfId="0" applyFont="1" applyFill="1" applyBorder="1" applyAlignment="1">
      <alignment horizontal="center" vertical="center" wrapText="1"/>
    </xf>
    <xf numFmtId="0" fontId="49" fillId="0" borderId="42" xfId="0" applyFont="1" applyFill="1" applyBorder="1" applyAlignment="1">
      <alignment horizontal="center" vertical="center" wrapText="1"/>
    </xf>
    <xf numFmtId="0" fontId="49" fillId="0" borderId="66" xfId="0" applyFont="1" applyBorder="1" applyAlignment="1">
      <alignment horizontal="left" vertical="center" wrapText="1"/>
    </xf>
    <xf numFmtId="0" fontId="49" fillId="0" borderId="10" xfId="0" applyFont="1" applyBorder="1" applyAlignment="1">
      <alignment horizontal="left" vertical="center" wrapText="1"/>
    </xf>
    <xf numFmtId="166" fontId="50" fillId="10" borderId="1" xfId="0" applyNumberFormat="1" applyFont="1" applyFill="1" applyBorder="1" applyAlignment="1">
      <alignment horizontal="center" vertical="center"/>
    </xf>
    <xf numFmtId="49" fontId="96" fillId="10" borderId="4" xfId="0" applyNumberFormat="1" applyFont="1" applyFill="1" applyBorder="1" applyAlignment="1">
      <alignment horizontal="left" vertical="top"/>
    </xf>
    <xf numFmtId="49" fontId="96" fillId="10" borderId="36" xfId="0" applyNumberFormat="1" applyFont="1" applyFill="1" applyBorder="1" applyAlignment="1">
      <alignment horizontal="left" vertical="top"/>
    </xf>
    <xf numFmtId="0" fontId="60" fillId="0" borderId="7" xfId="0" applyFont="1" applyBorder="1" applyAlignment="1">
      <alignment horizontal="center" vertical="center" wrapText="1"/>
    </xf>
    <xf numFmtId="0" fontId="60" fillId="0" borderId="77" xfId="0" applyFont="1" applyBorder="1" applyAlignment="1">
      <alignment horizontal="center" vertical="center" wrapText="1"/>
    </xf>
    <xf numFmtId="49" fontId="96" fillId="10" borderId="17" xfId="0" applyNumberFormat="1" applyFont="1" applyFill="1" applyBorder="1" applyAlignment="1">
      <alignment horizontal="left" vertical="top"/>
    </xf>
    <xf numFmtId="49" fontId="96" fillId="10" borderId="46" xfId="0" applyNumberFormat="1" applyFont="1" applyFill="1" applyBorder="1" applyAlignment="1">
      <alignment horizontal="left" vertical="top"/>
    </xf>
    <xf numFmtId="2" fontId="50" fillId="10" borderId="30" xfId="0" applyNumberFormat="1" applyFont="1" applyFill="1" applyBorder="1" applyAlignment="1">
      <alignment horizontal="left" vertical="center"/>
    </xf>
    <xf numFmtId="2" fontId="50" fillId="10" borderId="31" xfId="0" applyNumberFormat="1" applyFont="1" applyFill="1" applyBorder="1" applyAlignment="1">
      <alignment horizontal="left" vertical="center"/>
    </xf>
    <xf numFmtId="2" fontId="50" fillId="10" borderId="32" xfId="0" applyNumberFormat="1" applyFont="1" applyFill="1" applyBorder="1" applyAlignment="1">
      <alignment horizontal="left" vertical="center"/>
    </xf>
    <xf numFmtId="49" fontId="50" fillId="10" borderId="33" xfId="0" applyNumberFormat="1" applyFont="1" applyFill="1" applyBorder="1" applyAlignment="1">
      <alignment horizontal="left" vertical="top"/>
    </xf>
    <xf numFmtId="49" fontId="50" fillId="10" borderId="9" xfId="0" applyNumberFormat="1" applyFont="1" applyFill="1" applyBorder="1" applyAlignment="1">
      <alignment horizontal="left" vertical="top"/>
    </xf>
    <xf numFmtId="49" fontId="50" fillId="10" borderId="34" xfId="0" applyNumberFormat="1" applyFont="1" applyFill="1" applyBorder="1" applyAlignment="1">
      <alignment horizontal="left" vertical="top"/>
    </xf>
    <xf numFmtId="0" fontId="50" fillId="11" borderId="20" xfId="0" applyFont="1" applyFill="1" applyBorder="1" applyAlignment="1">
      <alignment horizontal="left" vertical="top" wrapText="1"/>
    </xf>
    <xf numFmtId="0" fontId="50" fillId="11" borderId="4" xfId="0" applyFont="1" applyFill="1" applyBorder="1" applyAlignment="1">
      <alignment horizontal="left" vertical="top" wrapText="1"/>
    </xf>
    <xf numFmtId="0" fontId="50" fillId="11" borderId="1" xfId="0" applyFont="1" applyFill="1" applyBorder="1" applyAlignment="1">
      <alignment horizontal="left" vertical="top" wrapText="1"/>
    </xf>
    <xf numFmtId="0" fontId="50" fillId="11" borderId="41" xfId="0" applyNumberFormat="1" applyFont="1" applyFill="1" applyBorder="1" applyAlignment="1">
      <alignment vertical="top"/>
    </xf>
    <xf numFmtId="0" fontId="50" fillId="11" borderId="28" xfId="0" applyNumberFormat="1" applyFont="1" applyFill="1" applyBorder="1" applyAlignment="1">
      <alignment vertical="top"/>
    </xf>
    <xf numFmtId="0" fontId="50" fillId="11" borderId="29" xfId="0" applyNumberFormat="1" applyFont="1" applyFill="1" applyBorder="1" applyAlignment="1">
      <alignment vertical="top"/>
    </xf>
    <xf numFmtId="0" fontId="49" fillId="0" borderId="20" xfId="0" applyFont="1" applyBorder="1" applyAlignment="1">
      <alignment horizontal="left"/>
    </xf>
    <xf numFmtId="0" fontId="49" fillId="0" borderId="4" xfId="0" applyFont="1" applyBorder="1" applyAlignment="1">
      <alignment horizontal="left"/>
    </xf>
    <xf numFmtId="0" fontId="49" fillId="0" borderId="36" xfId="0" applyFont="1" applyBorder="1" applyAlignment="1">
      <alignment horizontal="left"/>
    </xf>
    <xf numFmtId="0" fontId="98" fillId="11" borderId="45" xfId="0" applyFont="1" applyFill="1" applyBorder="1" applyAlignment="1">
      <alignment horizontal="left" vertical="top" wrapText="1"/>
    </xf>
    <xf numFmtId="0" fontId="98" fillId="11" borderId="17" xfId="0" applyFont="1" applyFill="1" applyBorder="1" applyAlignment="1">
      <alignment horizontal="left" vertical="top" wrapText="1"/>
    </xf>
    <xf numFmtId="0" fontId="98" fillId="11" borderId="25" xfId="0" applyFont="1" applyFill="1" applyBorder="1" applyAlignment="1">
      <alignment horizontal="left" vertical="top" wrapText="1"/>
    </xf>
    <xf numFmtId="0" fontId="98" fillId="11" borderId="20" xfId="0" applyFont="1" applyFill="1" applyBorder="1" applyAlignment="1">
      <alignment horizontal="left" vertical="top" wrapText="1"/>
    </xf>
    <xf numFmtId="0" fontId="98" fillId="11" borderId="4" xfId="0" applyFont="1" applyFill="1" applyBorder="1" applyAlignment="1">
      <alignment horizontal="left" vertical="top" wrapText="1"/>
    </xf>
    <xf numFmtId="0" fontId="98" fillId="11" borderId="1" xfId="0" applyFont="1" applyFill="1" applyBorder="1" applyAlignment="1">
      <alignment horizontal="left" vertical="top" wrapText="1"/>
    </xf>
    <xf numFmtId="0" fontId="98" fillId="11" borderId="22" xfId="0" applyFont="1" applyFill="1" applyBorder="1" applyAlignment="1">
      <alignment horizontal="left" vertical="top" wrapText="1"/>
    </xf>
    <xf numFmtId="0" fontId="98" fillId="11" borderId="81" xfId="0" applyFont="1" applyFill="1" applyBorder="1" applyAlignment="1">
      <alignment horizontal="left" vertical="top" wrapText="1"/>
    </xf>
    <xf numFmtId="0" fontId="98" fillId="11" borderId="14" xfId="0" applyFont="1" applyFill="1" applyBorder="1" applyAlignment="1">
      <alignment horizontal="left" vertical="top" wrapText="1"/>
    </xf>
    <xf numFmtId="0" fontId="98" fillId="11" borderId="15" xfId="0" applyFont="1" applyFill="1" applyBorder="1" applyAlignment="1">
      <alignment horizontal="left" vertical="top" wrapText="1"/>
    </xf>
    <xf numFmtId="0" fontId="98" fillId="11" borderId="65" xfId="0" applyFont="1" applyFill="1" applyBorder="1" applyAlignment="1">
      <alignment horizontal="left" vertical="top" wrapText="1"/>
    </xf>
    <xf numFmtId="0" fontId="55" fillId="0" borderId="6" xfId="0" applyFont="1" applyBorder="1" applyAlignment="1">
      <alignment horizontal="center"/>
    </xf>
    <xf numFmtId="0" fontId="50" fillId="11" borderId="41" xfId="0" applyNumberFormat="1" applyFont="1" applyFill="1" applyBorder="1" applyAlignment="1">
      <alignment horizontal="center" vertical="top"/>
    </xf>
    <xf numFmtId="0" fontId="50" fillId="11" borderId="28" xfId="0" applyNumberFormat="1" applyFont="1" applyFill="1" applyBorder="1" applyAlignment="1">
      <alignment horizontal="center" vertical="top"/>
    </xf>
    <xf numFmtId="0" fontId="50" fillId="11" borderId="42" xfId="0" applyNumberFormat="1" applyFont="1" applyFill="1" applyBorder="1" applyAlignment="1">
      <alignment horizontal="center" vertical="top"/>
    </xf>
    <xf numFmtId="0" fontId="50" fillId="11" borderId="3" xfId="0" applyNumberFormat="1" applyFont="1" applyFill="1" applyBorder="1" applyAlignment="1">
      <alignment horizontal="left" vertical="top"/>
    </xf>
    <xf numFmtId="2" fontId="47" fillId="10" borderId="68" xfId="0" applyNumberFormat="1" applyFont="1" applyFill="1" applyBorder="1" applyAlignment="1">
      <alignment horizontal="center" vertical="center"/>
    </xf>
    <xf numFmtId="2" fontId="47" fillId="10" borderId="67" xfId="0" applyNumberFormat="1" applyFont="1" applyFill="1" applyBorder="1" applyAlignment="1">
      <alignment horizontal="center" vertical="center"/>
    </xf>
    <xf numFmtId="1" fontId="47" fillId="10" borderId="68" xfId="0" applyNumberFormat="1" applyFont="1" applyFill="1" applyBorder="1" applyAlignment="1">
      <alignment horizontal="center" vertical="center"/>
    </xf>
    <xf numFmtId="1" fontId="47" fillId="10" borderId="67" xfId="0" applyNumberFormat="1" applyFont="1" applyFill="1" applyBorder="1" applyAlignment="1">
      <alignment horizontal="center" vertical="center"/>
    </xf>
    <xf numFmtId="49" fontId="96" fillId="10" borderId="20" xfId="0" applyNumberFormat="1" applyFont="1" applyFill="1" applyBorder="1" applyAlignment="1">
      <alignment horizontal="left" vertical="top"/>
    </xf>
    <xf numFmtId="2" fontId="50" fillId="11" borderId="18" xfId="0" applyNumberFormat="1" applyFont="1" applyFill="1" applyBorder="1" applyAlignment="1">
      <alignment horizontal="center" vertical="center"/>
    </xf>
    <xf numFmtId="2" fontId="50" fillId="11" borderId="2" xfId="0" applyNumberFormat="1" applyFont="1" applyFill="1" applyBorder="1" applyAlignment="1">
      <alignment horizontal="center" vertical="center"/>
    </xf>
    <xf numFmtId="2" fontId="50" fillId="11" borderId="19" xfId="0" applyNumberFormat="1" applyFont="1" applyFill="1" applyBorder="1" applyAlignment="1">
      <alignment horizontal="center" vertical="center"/>
    </xf>
    <xf numFmtId="2" fontId="50" fillId="11" borderId="18" xfId="0" applyNumberFormat="1" applyFont="1" applyFill="1" applyBorder="1" applyAlignment="1">
      <alignment horizontal="left" vertical="center"/>
    </xf>
    <xf numFmtId="2" fontId="50" fillId="11" borderId="2" xfId="0" applyNumberFormat="1" applyFont="1" applyFill="1" applyBorder="1" applyAlignment="1">
      <alignment horizontal="left" vertical="center"/>
    </xf>
    <xf numFmtId="2" fontId="50" fillId="11" borderId="19" xfId="0" applyNumberFormat="1" applyFont="1" applyFill="1" applyBorder="1" applyAlignment="1">
      <alignment horizontal="left" vertical="center"/>
    </xf>
    <xf numFmtId="2" fontId="50" fillId="10" borderId="18" xfId="0" applyNumberFormat="1" applyFont="1" applyFill="1" applyBorder="1" applyAlignment="1">
      <alignment horizontal="left" vertical="center"/>
    </xf>
    <xf numFmtId="2" fontId="50" fillId="10" borderId="2" xfId="0" applyNumberFormat="1" applyFont="1" applyFill="1" applyBorder="1" applyAlignment="1">
      <alignment horizontal="left" vertical="center"/>
    </xf>
    <xf numFmtId="2" fontId="50" fillId="10" borderId="19" xfId="0" applyNumberFormat="1" applyFont="1" applyFill="1" applyBorder="1" applyAlignment="1">
      <alignment horizontal="left" vertical="center"/>
    </xf>
    <xf numFmtId="0" fontId="49" fillId="0" borderId="7" xfId="0" applyFont="1" applyFill="1" applyBorder="1" applyAlignment="1">
      <alignment horizontal="center" vertical="center"/>
    </xf>
    <xf numFmtId="0" fontId="49" fillId="0" borderId="73" xfId="0" applyFont="1" applyFill="1" applyBorder="1" applyAlignment="1">
      <alignment horizontal="center" vertical="center"/>
    </xf>
    <xf numFmtId="0" fontId="49" fillId="0" borderId="20" xfId="0" applyFont="1" applyFill="1" applyBorder="1" applyAlignment="1">
      <alignment vertical="center" wrapText="1"/>
    </xf>
    <xf numFmtId="0" fontId="49" fillId="0" borderId="4" xfId="0" applyFont="1" applyFill="1" applyBorder="1" applyAlignment="1">
      <alignment vertical="center" wrapText="1"/>
    </xf>
    <xf numFmtId="0" fontId="49" fillId="0" borderId="1" xfId="0" applyFont="1" applyFill="1" applyBorder="1" applyAlignment="1">
      <alignment vertical="center" wrapText="1"/>
    </xf>
    <xf numFmtId="0" fontId="49" fillId="0" borderId="19" xfId="0" applyFont="1" applyFill="1" applyBorder="1" applyAlignment="1">
      <alignment horizontal="left" vertical="center"/>
    </xf>
    <xf numFmtId="0" fontId="50" fillId="11" borderId="66" xfId="0" applyNumberFormat="1" applyFont="1" applyFill="1" applyBorder="1" applyAlignment="1">
      <alignment horizontal="left" vertical="top" wrapText="1"/>
    </xf>
    <xf numFmtId="0" fontId="50" fillId="11" borderId="9" xfId="0" applyNumberFormat="1" applyFont="1" applyFill="1" applyBorder="1" applyAlignment="1">
      <alignment horizontal="left" vertical="top" wrapText="1"/>
    </xf>
    <xf numFmtId="0" fontId="50" fillId="11" borderId="10" xfId="0" applyNumberFormat="1" applyFont="1" applyFill="1" applyBorder="1" applyAlignment="1">
      <alignment horizontal="left" vertical="top" wrapText="1"/>
    </xf>
    <xf numFmtId="49" fontId="93" fillId="10" borderId="66" xfId="0" applyNumberFormat="1" applyFont="1" applyFill="1" applyBorder="1" applyAlignment="1">
      <alignment horizontal="left" vertical="top" wrapText="1"/>
    </xf>
    <xf numFmtId="49" fontId="93" fillId="10" borderId="9" xfId="0" applyNumberFormat="1" applyFont="1" applyFill="1" applyBorder="1" applyAlignment="1">
      <alignment horizontal="left" vertical="top" wrapText="1"/>
    </xf>
    <xf numFmtId="49" fontId="93" fillId="10" borderId="10" xfId="0" applyNumberFormat="1" applyFont="1" applyFill="1" applyBorder="1" applyAlignment="1">
      <alignment horizontal="left" vertical="top" wrapText="1"/>
    </xf>
    <xf numFmtId="0" fontId="91" fillId="10" borderId="3" xfId="0" applyNumberFormat="1" applyFont="1" applyFill="1" applyBorder="1" applyAlignment="1">
      <alignment horizontal="left" vertical="top" wrapText="1"/>
    </xf>
    <xf numFmtId="0" fontId="94" fillId="10" borderId="4" xfId="0" applyNumberFormat="1" applyFont="1" applyFill="1" applyBorder="1" applyAlignment="1">
      <alignment horizontal="left" vertical="top" wrapText="1"/>
    </xf>
    <xf numFmtId="0" fontId="94" fillId="10" borderId="1" xfId="0" applyNumberFormat="1" applyFont="1" applyFill="1" applyBorder="1" applyAlignment="1">
      <alignment horizontal="left" vertical="top" wrapText="1"/>
    </xf>
    <xf numFmtId="0" fontId="65" fillId="7" borderId="4" xfId="6" applyNumberFormat="1" applyFont="1" applyBorder="1" applyAlignment="1">
      <alignment horizontal="left" vertical="top" wrapText="1"/>
    </xf>
    <xf numFmtId="0" fontId="65" fillId="7" borderId="4" xfId="6" applyFont="1" applyBorder="1" applyAlignment="1">
      <alignment horizontal="left"/>
    </xf>
    <xf numFmtId="0" fontId="0" fillId="0" borderId="0" xfId="0" applyFill="1" applyBorder="1" applyAlignment="1">
      <alignment horizontal="center"/>
    </xf>
    <xf numFmtId="0" fontId="48" fillId="9" borderId="27" xfId="1" applyFont="1" applyFill="1" applyBorder="1" applyAlignment="1">
      <alignment horizontal="center" vertical="center"/>
    </xf>
    <xf numFmtId="0" fontId="46" fillId="8" borderId="0" xfId="7" applyFont="1" applyAlignment="1">
      <alignment horizontal="center" vertical="center"/>
    </xf>
    <xf numFmtId="0" fontId="49" fillId="0" borderId="41" xfId="0" applyFont="1" applyBorder="1" applyAlignment="1">
      <alignment horizontal="left" vertical="center"/>
    </xf>
    <xf numFmtId="0" fontId="49" fillId="0" borderId="28" xfId="0" applyFont="1" applyBorder="1" applyAlignment="1">
      <alignment horizontal="left" vertical="center"/>
    </xf>
    <xf numFmtId="0" fontId="49" fillId="0" borderId="29" xfId="0" applyFont="1" applyBorder="1" applyAlignment="1">
      <alignment horizontal="left" vertical="center"/>
    </xf>
    <xf numFmtId="0" fontId="49" fillId="0" borderId="1" xfId="0" applyFont="1" applyBorder="1" applyAlignment="1">
      <alignment horizontal="left"/>
    </xf>
    <xf numFmtId="0" fontId="98" fillId="7" borderId="33" xfId="6" applyNumberFormat="1" applyFont="1" applyBorder="1" applyAlignment="1">
      <alignment horizontal="left" vertical="top" wrapText="1"/>
    </xf>
    <xf numFmtId="0" fontId="98" fillId="7" borderId="9" xfId="6" applyNumberFormat="1" applyFont="1" applyBorder="1" applyAlignment="1">
      <alignment horizontal="left" vertical="top" wrapText="1"/>
    </xf>
    <xf numFmtId="0" fontId="98" fillId="7" borderId="34" xfId="6" applyNumberFormat="1" applyFont="1" applyBorder="1" applyAlignment="1">
      <alignment horizontal="left" vertical="top" wrapText="1"/>
    </xf>
    <xf numFmtId="0" fontId="98" fillId="7" borderId="20" xfId="6" applyNumberFormat="1" applyFont="1" applyBorder="1" applyAlignment="1">
      <alignment horizontal="left" vertical="top" wrapText="1"/>
    </xf>
    <xf numFmtId="0" fontId="98" fillId="7" borderId="4" xfId="6" applyNumberFormat="1" applyFont="1" applyBorder="1" applyAlignment="1">
      <alignment horizontal="left" vertical="top" wrapText="1"/>
    </xf>
    <xf numFmtId="0" fontId="98" fillId="7" borderId="36" xfId="6" applyNumberFormat="1" applyFont="1" applyBorder="1" applyAlignment="1">
      <alignment horizontal="left" vertical="top" wrapText="1"/>
    </xf>
    <xf numFmtId="0" fontId="98" fillId="7" borderId="18" xfId="6" applyNumberFormat="1" applyFont="1" applyBorder="1" applyAlignment="1">
      <alignment horizontal="left" vertical="top" wrapText="1"/>
    </xf>
    <xf numFmtId="0" fontId="98" fillId="7" borderId="2" xfId="6" applyNumberFormat="1" applyFont="1" applyBorder="1" applyAlignment="1">
      <alignment horizontal="left" vertical="top" wrapText="1"/>
    </xf>
    <xf numFmtId="0" fontId="98" fillId="7" borderId="19" xfId="6" applyNumberFormat="1" applyFont="1" applyBorder="1" applyAlignment="1">
      <alignment horizontal="left" vertical="top" wrapText="1"/>
    </xf>
    <xf numFmtId="0" fontId="65" fillId="7" borderId="4" xfId="6" applyNumberFormat="1" applyFont="1" applyBorder="1" applyAlignment="1">
      <alignment horizontal="center" vertical="top" wrapText="1"/>
    </xf>
    <xf numFmtId="0" fontId="65" fillId="7" borderId="4" xfId="6" applyFont="1" applyBorder="1" applyAlignment="1">
      <alignment horizontal="center"/>
    </xf>
    <xf numFmtId="0" fontId="99" fillId="7" borderId="20" xfId="8" applyNumberFormat="1" applyFont="1" applyFill="1" applyBorder="1" applyAlignment="1" applyProtection="1">
      <alignment horizontal="left" vertical="top" wrapText="1"/>
    </xf>
    <xf numFmtId="0" fontId="89" fillId="11" borderId="18" xfId="0" applyFont="1" applyFill="1" applyBorder="1" applyAlignment="1">
      <alignment horizontal="left"/>
    </xf>
    <xf numFmtId="0" fontId="64" fillId="11" borderId="2" xfId="0" applyFont="1" applyFill="1" applyBorder="1" applyAlignment="1">
      <alignment horizontal="left"/>
    </xf>
    <xf numFmtId="0" fontId="64" fillId="11" borderId="18" xfId="0" applyFont="1" applyFill="1" applyBorder="1" applyAlignment="1">
      <alignment horizontal="left"/>
    </xf>
    <xf numFmtId="0" fontId="64" fillId="11" borderId="30" xfId="0" applyFont="1" applyFill="1" applyBorder="1" applyAlignment="1">
      <alignment horizontal="left"/>
    </xf>
    <xf numFmtId="0" fontId="64" fillId="11" borderId="31" xfId="0" applyFont="1" applyFill="1" applyBorder="1" applyAlignment="1">
      <alignment horizontal="left"/>
    </xf>
    <xf numFmtId="0" fontId="49" fillId="0" borderId="42" xfId="0" applyFont="1" applyBorder="1" applyAlignment="1">
      <alignment horizontal="left" vertical="center"/>
    </xf>
    <xf numFmtId="0" fontId="49" fillId="0" borderId="45" xfId="0" applyFont="1" applyBorder="1" applyAlignment="1">
      <alignment horizontal="left" vertical="center"/>
    </xf>
    <xf numFmtId="0" fontId="49" fillId="0" borderId="17" xfId="0" applyFont="1" applyBorder="1" applyAlignment="1">
      <alignment horizontal="left" vertical="center"/>
    </xf>
    <xf numFmtId="0" fontId="49" fillId="0" borderId="46" xfId="0" applyFont="1" applyBorder="1" applyAlignment="1">
      <alignment horizontal="left" vertical="center"/>
    </xf>
    <xf numFmtId="0" fontId="49" fillId="0" borderId="38" xfId="0" applyFont="1" applyBorder="1" applyAlignment="1">
      <alignment horizontal="left" vertical="center"/>
    </xf>
    <xf numFmtId="0" fontId="49" fillId="0" borderId="39" xfId="0" applyFont="1" applyBorder="1" applyAlignment="1">
      <alignment horizontal="left" vertical="center"/>
    </xf>
    <xf numFmtId="0" fontId="49" fillId="0" borderId="40" xfId="0" applyFont="1" applyBorder="1" applyAlignment="1">
      <alignment horizontal="left" vertical="center"/>
    </xf>
    <xf numFmtId="0" fontId="65" fillId="7" borderId="20" xfId="6" applyNumberFormat="1" applyFont="1" applyBorder="1" applyAlignment="1">
      <alignment horizontal="left" vertical="top" wrapText="1"/>
    </xf>
    <xf numFmtId="0" fontId="65" fillId="7" borderId="18" xfId="6" applyNumberFormat="1" applyFont="1" applyBorder="1" applyAlignment="1">
      <alignment horizontal="left" vertical="top" wrapText="1"/>
    </xf>
    <xf numFmtId="0" fontId="65" fillId="7" borderId="2" xfId="6" applyNumberFormat="1" applyFont="1" applyBorder="1" applyAlignment="1">
      <alignment horizontal="left" vertical="top" wrapText="1"/>
    </xf>
    <xf numFmtId="0" fontId="65" fillId="7" borderId="19" xfId="6" applyNumberFormat="1" applyFont="1" applyBorder="1" applyAlignment="1">
      <alignment horizontal="left" vertical="top" wrapText="1"/>
    </xf>
    <xf numFmtId="0" fontId="98" fillId="7" borderId="30" xfId="6" applyNumberFormat="1" applyFont="1" applyBorder="1" applyAlignment="1">
      <alignment horizontal="left" vertical="top" wrapText="1"/>
    </xf>
    <xf numFmtId="0" fontId="98" fillId="7" borderId="31" xfId="6" applyNumberFormat="1" applyFont="1" applyBorder="1" applyAlignment="1">
      <alignment horizontal="left" vertical="top" wrapText="1"/>
    </xf>
    <xf numFmtId="0" fontId="98" fillId="7" borderId="32" xfId="6" applyNumberFormat="1" applyFont="1" applyBorder="1" applyAlignment="1">
      <alignment horizontal="left" vertical="top" wrapText="1"/>
    </xf>
    <xf numFmtId="0" fontId="52" fillId="0" borderId="33" xfId="0" applyFont="1" applyBorder="1" applyAlignment="1" applyProtection="1">
      <alignment horizontal="center" vertical="center"/>
    </xf>
    <xf numFmtId="0" fontId="52" fillId="0" borderId="9" xfId="0" applyFont="1" applyBorder="1" applyAlignment="1" applyProtection="1">
      <alignment horizontal="center" vertical="center"/>
    </xf>
    <xf numFmtId="0" fontId="52" fillId="0" borderId="34" xfId="0" applyFont="1" applyBorder="1" applyAlignment="1" applyProtection="1">
      <alignment horizontal="center" vertical="center"/>
    </xf>
    <xf numFmtId="0" fontId="52" fillId="0" borderId="45" xfId="0" applyFont="1" applyBorder="1" applyAlignment="1" applyProtection="1">
      <alignment horizontal="center" vertical="center"/>
    </xf>
    <xf numFmtId="0" fontId="52" fillId="0" borderId="17" xfId="0" applyFont="1" applyBorder="1" applyAlignment="1" applyProtection="1">
      <alignment horizontal="center" vertical="center"/>
    </xf>
    <xf numFmtId="0" fontId="52" fillId="0" borderId="46" xfId="0" applyFont="1" applyBorder="1" applyAlignment="1" applyProtection="1">
      <alignment horizontal="center" vertical="center"/>
    </xf>
    <xf numFmtId="0" fontId="52" fillId="0" borderId="20" xfId="0" applyFont="1" applyBorder="1" applyAlignment="1" applyProtection="1">
      <alignment horizontal="center" vertical="center"/>
    </xf>
    <xf numFmtId="0" fontId="52" fillId="0" borderId="4" xfId="0" applyFont="1" applyBorder="1" applyAlignment="1" applyProtection="1">
      <alignment horizontal="center" vertical="center"/>
    </xf>
    <xf numFmtId="0" fontId="52" fillId="0" borderId="36" xfId="0" applyFont="1" applyBorder="1" applyAlignment="1" applyProtection="1">
      <alignment horizontal="center" vertical="center"/>
    </xf>
    <xf numFmtId="0" fontId="52" fillId="0" borderId="38" xfId="0" applyFont="1" applyBorder="1" applyAlignment="1" applyProtection="1">
      <alignment horizontal="center" vertical="center"/>
    </xf>
    <xf numFmtId="0" fontId="52" fillId="0" borderId="39" xfId="0" applyFont="1" applyBorder="1" applyAlignment="1" applyProtection="1">
      <alignment horizontal="center" vertical="center"/>
    </xf>
    <xf numFmtId="0" fontId="52" fillId="0" borderId="40" xfId="0" applyFont="1" applyBorder="1" applyAlignment="1" applyProtection="1">
      <alignment horizontal="center" vertical="center"/>
    </xf>
    <xf numFmtId="0" fontId="49" fillId="0" borderId="61" xfId="0" applyFont="1" applyBorder="1" applyAlignment="1">
      <alignment horizontal="left" vertical="center"/>
    </xf>
    <xf numFmtId="0" fontId="49" fillId="0" borderId="62" xfId="0" applyFont="1" applyBorder="1" applyAlignment="1">
      <alignment horizontal="left" vertical="center"/>
    </xf>
    <xf numFmtId="0" fontId="49" fillId="0" borderId="78" xfId="0" applyFont="1" applyBorder="1" applyAlignment="1">
      <alignment horizontal="left" vertical="center"/>
    </xf>
    <xf numFmtId="1" fontId="52" fillId="0" borderId="5" xfId="0" applyNumberFormat="1" applyFont="1" applyFill="1" applyBorder="1" applyAlignment="1" applyProtection="1">
      <alignment horizontal="center" vertical="center" wrapText="1"/>
    </xf>
    <xf numFmtId="1" fontId="52" fillId="0" borderId="54" xfId="0" applyNumberFormat="1" applyFont="1" applyFill="1" applyBorder="1" applyAlignment="1" applyProtection="1">
      <alignment horizontal="center" vertical="center" wrapText="1"/>
    </xf>
    <xf numFmtId="1" fontId="52" fillId="0" borderId="55" xfId="0" applyNumberFormat="1" applyFont="1" applyFill="1" applyBorder="1" applyAlignment="1" applyProtection="1">
      <alignment horizontal="center" vertical="center" wrapText="1"/>
    </xf>
    <xf numFmtId="1" fontId="52" fillId="0" borderId="56" xfId="0" applyNumberFormat="1" applyFont="1" applyFill="1" applyBorder="1" applyAlignment="1" applyProtection="1">
      <alignment horizontal="center" vertical="center" wrapText="1"/>
    </xf>
    <xf numFmtId="1" fontId="52" fillId="0" borderId="14" xfId="0" applyNumberFormat="1" applyFont="1" applyFill="1" applyBorder="1" applyAlignment="1" applyProtection="1">
      <alignment horizontal="center" vertical="center" wrapText="1"/>
    </xf>
    <xf numFmtId="1" fontId="52" fillId="0" borderId="65" xfId="0" applyNumberFormat="1" applyFont="1" applyFill="1" applyBorder="1" applyAlignment="1" applyProtection="1">
      <alignment horizontal="center" vertical="center" wrapText="1"/>
    </xf>
    <xf numFmtId="0" fontId="51" fillId="11" borderId="18" xfId="0" applyFont="1" applyFill="1" applyBorder="1" applyAlignment="1">
      <alignment horizontal="left" vertical="top"/>
    </xf>
    <xf numFmtId="0" fontId="51" fillId="11" borderId="2" xfId="0" applyFont="1" applyFill="1" applyBorder="1" applyAlignment="1">
      <alignment horizontal="left" vertical="top"/>
    </xf>
    <xf numFmtId="0" fontId="51" fillId="11" borderId="11" xfId="0" applyFont="1" applyFill="1" applyBorder="1" applyAlignment="1">
      <alignment horizontal="left" vertical="top"/>
    </xf>
    <xf numFmtId="0" fontId="51" fillId="11" borderId="12" xfId="0" applyFont="1" applyFill="1" applyBorder="1" applyAlignment="1">
      <alignment horizontal="left" vertical="top"/>
    </xf>
    <xf numFmtId="0" fontId="49" fillId="0" borderId="10" xfId="0" applyFont="1" applyBorder="1" applyAlignment="1">
      <alignment horizontal="left" vertical="center"/>
    </xf>
    <xf numFmtId="0" fontId="52" fillId="0" borderId="7" xfId="0" applyFont="1" applyFill="1" applyBorder="1" applyAlignment="1">
      <alignment horizontal="center" vertical="center" wrapText="1"/>
    </xf>
    <xf numFmtId="0" fontId="59" fillId="9" borderId="0" xfId="1" applyFont="1" applyFill="1" applyBorder="1" applyAlignment="1">
      <alignment horizontal="center" vertical="center"/>
    </xf>
    <xf numFmtId="0" fontId="49" fillId="0" borderId="38" xfId="0" applyFont="1" applyFill="1" applyBorder="1" applyAlignment="1">
      <alignment horizontal="center" vertical="center" wrapText="1"/>
    </xf>
    <xf numFmtId="0" fontId="49" fillId="0" borderId="59" xfId="0" applyFont="1" applyFill="1" applyBorder="1" applyAlignment="1">
      <alignment horizontal="center" vertical="center" wrapText="1"/>
    </xf>
    <xf numFmtId="0" fontId="49" fillId="0" borderId="39" xfId="0" applyFont="1" applyBorder="1" applyAlignment="1">
      <alignment horizontal="center" vertical="center" wrapText="1"/>
    </xf>
    <xf numFmtId="2" fontId="50" fillId="10" borderId="44" xfId="0" applyNumberFormat="1" applyFont="1" applyFill="1" applyBorder="1" applyAlignment="1">
      <alignment horizontal="center" vertical="top"/>
    </xf>
    <xf numFmtId="2" fontId="50" fillId="10" borderId="29" xfId="0" applyNumberFormat="1" applyFont="1" applyFill="1" applyBorder="1" applyAlignment="1">
      <alignment horizontal="center" vertical="top"/>
    </xf>
    <xf numFmtId="0" fontId="50" fillId="11" borderId="16" xfId="0" applyFont="1" applyFill="1" applyBorder="1" applyAlignment="1">
      <alignment horizontal="left" vertical="top"/>
    </xf>
    <xf numFmtId="0" fontId="50" fillId="11" borderId="17" xfId="0" applyFont="1" applyFill="1" applyBorder="1" applyAlignment="1">
      <alignment horizontal="left" vertical="top"/>
    </xf>
    <xf numFmtId="0" fontId="50" fillId="11" borderId="46" xfId="0" applyFont="1" applyFill="1" applyBorder="1" applyAlignment="1">
      <alignment horizontal="left" vertical="top"/>
    </xf>
    <xf numFmtId="0" fontId="48" fillId="9" borderId="27" xfId="0" applyFont="1" applyFill="1" applyBorder="1" applyAlignment="1">
      <alignment horizontal="center"/>
    </xf>
    <xf numFmtId="0" fontId="64" fillId="10" borderId="45" xfId="0" applyNumberFormat="1" applyFont="1" applyFill="1" applyBorder="1" applyAlignment="1">
      <alignment horizontal="left" vertical="top" wrapText="1"/>
    </xf>
    <xf numFmtId="0" fontId="62" fillId="10" borderId="12" xfId="0" applyNumberFormat="1" applyFont="1" applyFill="1" applyBorder="1" applyAlignment="1">
      <alignment wrapText="1"/>
    </xf>
    <xf numFmtId="0" fontId="62" fillId="10" borderId="13" xfId="0" applyNumberFormat="1" applyFont="1" applyFill="1" applyBorder="1" applyAlignment="1">
      <alignment wrapText="1"/>
    </xf>
    <xf numFmtId="0" fontId="69" fillId="11" borderId="4" xfId="0" applyFont="1" applyFill="1" applyBorder="1" applyAlignment="1">
      <alignment horizontal="left" vertical="top" wrapText="1"/>
    </xf>
    <xf numFmtId="0" fontId="69" fillId="11" borderId="1" xfId="0" applyFont="1" applyFill="1" applyBorder="1" applyAlignment="1">
      <alignment horizontal="left" vertical="top" wrapText="1"/>
    </xf>
    <xf numFmtId="0" fontId="69" fillId="11" borderId="20" xfId="0" applyFont="1" applyFill="1" applyBorder="1" applyAlignment="1">
      <alignment horizontal="left" vertical="top" wrapText="1"/>
    </xf>
    <xf numFmtId="0" fontId="50" fillId="11" borderId="41" xfId="0" applyFont="1" applyFill="1" applyBorder="1" applyAlignment="1">
      <alignment horizontal="left" vertical="top" wrapText="1"/>
    </xf>
    <xf numFmtId="0" fontId="50" fillId="11" borderId="28" xfId="0" applyFont="1" applyFill="1" applyBorder="1" applyAlignment="1">
      <alignment horizontal="left" vertical="top" wrapText="1"/>
    </xf>
    <xf numFmtId="0" fontId="50" fillId="11" borderId="29" xfId="0" applyFont="1" applyFill="1" applyBorder="1" applyAlignment="1">
      <alignment horizontal="left" vertical="top" wrapText="1"/>
    </xf>
    <xf numFmtId="166" fontId="50" fillId="10" borderId="45" xfId="0" applyNumberFormat="1" applyFont="1" applyFill="1" applyBorder="1" applyAlignment="1">
      <alignment horizontal="center" vertical="center"/>
    </xf>
    <xf numFmtId="166" fontId="50" fillId="10" borderId="25" xfId="0" applyNumberFormat="1" applyFont="1" applyFill="1" applyBorder="1" applyAlignment="1">
      <alignment horizontal="center" vertical="center"/>
    </xf>
    <xf numFmtId="0" fontId="91" fillId="10" borderId="4" xfId="0" applyNumberFormat="1" applyFont="1" applyFill="1" applyBorder="1" applyAlignment="1">
      <alignment horizontal="left" vertical="top" wrapText="1"/>
    </xf>
    <xf numFmtId="0" fontId="91" fillId="10" borderId="1" xfId="0" applyNumberFormat="1" applyFont="1" applyFill="1" applyBorder="1" applyAlignment="1">
      <alignment horizontal="left" vertical="top" wrapText="1"/>
    </xf>
    <xf numFmtId="49" fontId="93" fillId="10" borderId="3" xfId="0" applyNumberFormat="1" applyFont="1" applyFill="1" applyBorder="1" applyAlignment="1">
      <alignment horizontal="left" vertical="top" wrapText="1"/>
    </xf>
    <xf numFmtId="49" fontId="93" fillId="10" borderId="4" xfId="0" applyNumberFormat="1" applyFont="1" applyFill="1" applyBorder="1" applyAlignment="1">
      <alignment horizontal="left" vertical="top" wrapText="1"/>
    </xf>
    <xf numFmtId="49" fontId="93" fillId="10" borderId="1" xfId="0" applyNumberFormat="1" applyFont="1" applyFill="1" applyBorder="1" applyAlignment="1">
      <alignment horizontal="left" vertical="top" wrapText="1"/>
    </xf>
    <xf numFmtId="0" fontId="49" fillId="0" borderId="35" xfId="0" applyFont="1" applyBorder="1" applyAlignment="1">
      <alignment horizontal="left" vertical="center"/>
    </xf>
    <xf numFmtId="0" fontId="49" fillId="0" borderId="50" xfId="0" applyFont="1" applyBorder="1" applyAlignment="1">
      <alignment horizontal="left" vertical="center"/>
    </xf>
    <xf numFmtId="0" fontId="49" fillId="0" borderId="70" xfId="0" applyFont="1" applyBorder="1" applyAlignment="1">
      <alignment horizontal="left" vertical="center"/>
    </xf>
    <xf numFmtId="0" fontId="50" fillId="10" borderId="44" xfId="0" applyNumberFormat="1" applyFont="1" applyFill="1" applyBorder="1" applyAlignment="1">
      <alignment horizontal="left" vertical="top" wrapText="1"/>
    </xf>
    <xf numFmtId="0" fontId="50" fillId="10" borderId="29" xfId="0" applyNumberFormat="1" applyFont="1" applyFill="1" applyBorder="1" applyAlignment="1">
      <alignment horizontal="left" vertical="top" wrapText="1"/>
    </xf>
    <xf numFmtId="49" fontId="67" fillId="10" borderId="3" xfId="0" applyNumberFormat="1" applyFont="1" applyFill="1" applyBorder="1" applyAlignment="1">
      <alignment horizontal="left" vertical="top"/>
    </xf>
    <xf numFmtId="0" fontId="48" fillId="9" borderId="27" xfId="0" applyFont="1" applyFill="1" applyBorder="1" applyAlignment="1">
      <alignment horizontal="left"/>
    </xf>
    <xf numFmtId="0" fontId="50" fillId="11" borderId="20" xfId="0" applyNumberFormat="1" applyFont="1" applyFill="1" applyBorder="1" applyAlignment="1">
      <alignment horizontal="center" vertical="top"/>
    </xf>
    <xf numFmtId="0" fontId="50" fillId="11" borderId="4" xfId="0" applyNumberFormat="1" applyFont="1" applyFill="1" applyBorder="1" applyAlignment="1">
      <alignment horizontal="center" vertical="top"/>
    </xf>
    <xf numFmtId="0" fontId="50" fillId="11" borderId="36" xfId="0" applyNumberFormat="1" applyFont="1" applyFill="1" applyBorder="1" applyAlignment="1">
      <alignment horizontal="center" vertical="top"/>
    </xf>
    <xf numFmtId="164" fontId="47" fillId="10" borderId="68" xfId="0" applyNumberFormat="1" applyFont="1" applyFill="1" applyBorder="1" applyAlignment="1">
      <alignment horizontal="center" vertical="center"/>
    </xf>
    <xf numFmtId="164" fontId="47" fillId="10" borderId="67" xfId="0" applyNumberFormat="1" applyFont="1" applyFill="1" applyBorder="1" applyAlignment="1">
      <alignment horizontal="center" vertical="center"/>
    </xf>
    <xf numFmtId="0" fontId="47" fillId="10" borderId="68" xfId="0" applyNumberFormat="1" applyFont="1" applyFill="1" applyBorder="1" applyAlignment="1">
      <alignment horizontal="center" vertical="center"/>
    </xf>
    <xf numFmtId="0" fontId="47" fillId="10" borderId="67" xfId="0" applyNumberFormat="1" applyFont="1" applyFill="1" applyBorder="1" applyAlignment="1">
      <alignment horizontal="center" vertical="center"/>
    </xf>
    <xf numFmtId="0" fontId="49" fillId="0" borderId="9" xfId="0" applyFont="1" applyFill="1" applyBorder="1" applyAlignment="1">
      <alignment horizontal="center" vertical="center"/>
    </xf>
    <xf numFmtId="0" fontId="49" fillId="0" borderId="28" xfId="0" applyFont="1" applyFill="1" applyBorder="1" applyAlignment="1">
      <alignment horizontal="center" vertical="center"/>
    </xf>
    <xf numFmtId="49" fontId="50" fillId="11" borderId="45" xfId="0" applyNumberFormat="1" applyFont="1" applyFill="1" applyBorder="1" applyAlignment="1">
      <alignment horizontal="left" vertical="top"/>
    </xf>
    <xf numFmtId="49" fontId="50" fillId="11" borderId="17" xfId="0" applyNumberFormat="1" applyFont="1" applyFill="1" applyBorder="1" applyAlignment="1">
      <alignment horizontal="left" vertical="top"/>
    </xf>
    <xf numFmtId="49" fontId="50" fillId="11" borderId="46" xfId="0" applyNumberFormat="1" applyFont="1" applyFill="1" applyBorder="1" applyAlignment="1">
      <alignment horizontal="left" vertical="top"/>
    </xf>
    <xf numFmtId="0" fontId="52" fillId="0" borderId="48" xfId="0" applyFont="1" applyFill="1" applyBorder="1" applyAlignment="1" applyProtection="1">
      <alignment horizontal="center" vertical="center" wrapText="1"/>
    </xf>
    <xf numFmtId="0" fontId="52" fillId="0" borderId="50" xfId="0" applyFont="1" applyFill="1" applyBorder="1" applyAlignment="1" applyProtection="1">
      <alignment horizontal="center" vertical="center" wrapText="1"/>
    </xf>
    <xf numFmtId="0" fontId="50" fillId="11" borderId="66" xfId="0" applyNumberFormat="1" applyFont="1" applyFill="1" applyBorder="1" applyAlignment="1">
      <alignment horizontal="left" vertical="top"/>
    </xf>
    <xf numFmtId="1" fontId="47" fillId="10" borderId="7" xfId="0" applyNumberFormat="1" applyFont="1" applyFill="1" applyBorder="1" applyAlignment="1">
      <alignment horizontal="center" vertical="center"/>
    </xf>
    <xf numFmtId="1" fontId="47" fillId="10" borderId="73" xfId="0" applyNumberFormat="1" applyFont="1" applyFill="1" applyBorder="1" applyAlignment="1">
      <alignment horizontal="center" vertical="center"/>
    </xf>
    <xf numFmtId="2" fontId="50" fillId="10" borderId="16" xfId="0" applyNumberFormat="1" applyFont="1" applyFill="1" applyBorder="1" applyAlignment="1">
      <alignment horizontal="center" vertical="top"/>
    </xf>
    <xf numFmtId="2" fontId="50" fillId="10" borderId="25" xfId="0" applyNumberFormat="1" applyFont="1" applyFill="1" applyBorder="1" applyAlignment="1">
      <alignment horizontal="center" vertical="top"/>
    </xf>
    <xf numFmtId="0" fontId="52" fillId="0" borderId="72" xfId="0" applyFont="1" applyFill="1" applyBorder="1" applyAlignment="1" applyProtection="1">
      <alignment horizontal="center" vertical="center" wrapText="1"/>
    </xf>
    <xf numFmtId="0" fontId="52" fillId="0" borderId="37" xfId="0" applyFont="1" applyFill="1" applyBorder="1" applyAlignment="1" applyProtection="1">
      <alignment horizontal="center" vertical="center" wrapText="1"/>
    </xf>
    <xf numFmtId="0" fontId="52" fillId="0" borderId="70" xfId="0" applyFont="1" applyFill="1" applyBorder="1" applyAlignment="1" applyProtection="1">
      <alignment horizontal="center" vertical="center" wrapText="1"/>
    </xf>
    <xf numFmtId="0" fontId="49" fillId="0" borderId="33" xfId="0" applyFont="1" applyFill="1" applyBorder="1" applyAlignment="1">
      <alignment vertical="center"/>
    </xf>
    <xf numFmtId="0" fontId="49" fillId="0" borderId="9" xfId="0" applyFont="1" applyFill="1" applyBorder="1" applyAlignment="1">
      <alignment vertical="center"/>
    </xf>
    <xf numFmtId="0" fontId="49" fillId="0" borderId="10" xfId="0" applyFont="1" applyFill="1" applyBorder="1" applyAlignment="1">
      <alignment vertical="center"/>
    </xf>
    <xf numFmtId="1" fontId="47" fillId="10" borderId="6" xfId="0" applyNumberFormat="1" applyFont="1" applyFill="1" applyBorder="1" applyAlignment="1">
      <alignment horizontal="center" vertical="center"/>
    </xf>
    <xf numFmtId="1" fontId="47" fillId="10" borderId="27" xfId="0" applyNumberFormat="1" applyFont="1" applyFill="1" applyBorder="1" applyAlignment="1">
      <alignment horizontal="center" vertical="center"/>
    </xf>
    <xf numFmtId="1" fontId="47" fillId="10" borderId="72" xfId="0" applyNumberFormat="1" applyFont="1" applyFill="1" applyBorder="1" applyAlignment="1">
      <alignment horizontal="center" vertical="center"/>
    </xf>
    <xf numFmtId="1" fontId="47" fillId="10" borderId="70" xfId="0" applyNumberFormat="1" applyFont="1" applyFill="1" applyBorder="1" applyAlignment="1">
      <alignment horizontal="center" vertical="center"/>
    </xf>
    <xf numFmtId="0" fontId="49" fillId="0" borderId="40" xfId="0" applyFont="1" applyFill="1" applyBorder="1" applyAlignment="1">
      <alignment horizontal="center" vertical="center" wrapText="1"/>
    </xf>
    <xf numFmtId="0" fontId="49" fillId="0" borderId="43" xfId="0" applyFont="1" applyFill="1" applyBorder="1" applyAlignment="1">
      <alignment horizontal="center" vertical="center" wrapText="1"/>
    </xf>
    <xf numFmtId="0" fontId="52" fillId="0" borderId="48" xfId="0" applyFont="1" applyBorder="1" applyAlignment="1">
      <alignment horizontal="center" vertical="center" wrapText="1"/>
    </xf>
    <xf numFmtId="0" fontId="52" fillId="0" borderId="50" xfId="0" applyFont="1" applyBorder="1" applyAlignment="1">
      <alignment horizontal="center" vertical="center" wrapText="1"/>
    </xf>
    <xf numFmtId="0" fontId="50" fillId="11" borderId="5" xfId="0" applyNumberFormat="1" applyFont="1" applyFill="1" applyBorder="1" applyAlignment="1">
      <alignment horizontal="left" vertical="top" wrapText="1" shrinkToFit="1"/>
    </xf>
    <xf numFmtId="0" fontId="50" fillId="11" borderId="6" xfId="0" applyNumberFormat="1" applyFont="1" applyFill="1" applyBorder="1" applyAlignment="1">
      <alignment horizontal="left" vertical="top" wrapText="1" shrinkToFit="1"/>
    </xf>
    <xf numFmtId="0" fontId="50" fillId="11" borderId="54" xfId="0" applyNumberFormat="1" applyFont="1" applyFill="1" applyBorder="1" applyAlignment="1">
      <alignment horizontal="left" vertical="top" wrapText="1" shrinkToFit="1"/>
    </xf>
    <xf numFmtId="0" fontId="50" fillId="11" borderId="55" xfId="0" applyNumberFormat="1" applyFont="1" applyFill="1" applyBorder="1" applyAlignment="1">
      <alignment horizontal="left" vertical="top" wrapText="1" shrinkToFit="1"/>
    </xf>
    <xf numFmtId="0" fontId="50" fillId="11" borderId="0" xfId="0" applyNumberFormat="1" applyFont="1" applyFill="1" applyBorder="1" applyAlignment="1">
      <alignment horizontal="left" vertical="top" wrapText="1" shrinkToFit="1"/>
    </xf>
    <xf numFmtId="0" fontId="50" fillId="11" borderId="56" xfId="0" applyNumberFormat="1" applyFont="1" applyFill="1" applyBorder="1" applyAlignment="1">
      <alignment horizontal="left" vertical="top" wrapText="1" shrinkToFit="1"/>
    </xf>
    <xf numFmtId="0" fontId="50" fillId="11" borderId="26" xfId="0" applyNumberFormat="1" applyFont="1" applyFill="1" applyBorder="1" applyAlignment="1">
      <alignment horizontal="left" vertical="top" wrapText="1" shrinkToFit="1"/>
    </xf>
    <xf numFmtId="0" fontId="50" fillId="11" borderId="27" xfId="0" applyNumberFormat="1" applyFont="1" applyFill="1" applyBorder="1" applyAlignment="1">
      <alignment horizontal="left" vertical="top" wrapText="1" shrinkToFit="1"/>
    </xf>
    <xf numFmtId="0" fontId="50" fillId="11" borderId="57" xfId="0" applyNumberFormat="1" applyFont="1" applyFill="1" applyBorder="1" applyAlignment="1">
      <alignment horizontal="left" vertical="top" wrapText="1" shrinkToFit="1"/>
    </xf>
    <xf numFmtId="0" fontId="75" fillId="12" borderId="1" xfId="0" applyFont="1" applyFill="1" applyBorder="1" applyAlignment="1">
      <alignment horizontal="center" wrapText="1"/>
    </xf>
    <xf numFmtId="0" fontId="75" fillId="12" borderId="3" xfId="0" applyFont="1" applyFill="1" applyBorder="1" applyAlignment="1">
      <alignment horizontal="center" wrapText="1"/>
    </xf>
    <xf numFmtId="0" fontId="75" fillId="12" borderId="1" xfId="1" applyFont="1" applyFill="1" applyBorder="1" applyAlignment="1">
      <alignment horizontal="center" vertical="center" wrapText="1"/>
    </xf>
    <xf numFmtId="0" fontId="75" fillId="12" borderId="3" xfId="1" applyFont="1" applyFill="1" applyBorder="1" applyAlignment="1">
      <alignment horizontal="center" vertical="center" wrapText="1"/>
    </xf>
    <xf numFmtId="0" fontId="52" fillId="12" borderId="1" xfId="2" applyFont="1" applyFill="1" applyBorder="1" applyAlignment="1">
      <alignment horizontal="center" vertical="center" wrapText="1"/>
    </xf>
    <xf numFmtId="0" fontId="52" fillId="12" borderId="3" xfId="2" applyFont="1" applyFill="1" applyBorder="1" applyAlignment="1">
      <alignment horizontal="center" vertical="center" wrapText="1"/>
    </xf>
    <xf numFmtId="0" fontId="75" fillId="12" borderId="1" xfId="1" applyNumberFormat="1" applyFont="1" applyFill="1" applyBorder="1" applyAlignment="1">
      <alignment horizontal="center" vertical="center" wrapText="1"/>
    </xf>
    <xf numFmtId="0" fontId="75" fillId="12" borderId="3" xfId="1" applyNumberFormat="1" applyFont="1" applyFill="1" applyBorder="1" applyAlignment="1">
      <alignment horizontal="center" vertical="center" wrapText="1"/>
    </xf>
    <xf numFmtId="0" fontId="57" fillId="0" borderId="4" xfId="0" applyFont="1" applyBorder="1" applyAlignment="1">
      <alignment horizontal="left" vertical="top" wrapText="1"/>
    </xf>
    <xf numFmtId="0" fontId="75" fillId="12" borderId="26" xfId="1" applyFont="1" applyFill="1" applyBorder="1" applyAlignment="1">
      <alignment horizontal="center" vertical="center" wrapText="1"/>
    </xf>
    <xf numFmtId="0" fontId="75" fillId="12" borderId="57" xfId="1" applyFont="1" applyFill="1" applyBorder="1" applyAlignment="1">
      <alignment horizontal="center" vertical="center" wrapText="1"/>
    </xf>
    <xf numFmtId="0" fontId="52" fillId="12" borderId="1" xfId="0" applyFont="1" applyFill="1" applyBorder="1" applyAlignment="1">
      <alignment horizontal="center" vertical="center" wrapText="1"/>
    </xf>
    <xf numFmtId="0" fontId="52" fillId="12" borderId="3" xfId="0" applyFont="1" applyFill="1" applyBorder="1" applyAlignment="1">
      <alignment horizontal="center" vertical="center" wrapText="1"/>
    </xf>
    <xf numFmtId="0" fontId="57" fillId="12" borderId="3" xfId="0" applyFont="1" applyFill="1" applyBorder="1"/>
    <xf numFmtId="0" fontId="40" fillId="0" borderId="68" xfId="0" applyFont="1" applyBorder="1" applyAlignment="1">
      <alignment horizontal="left" vertical="top" wrapText="1"/>
    </xf>
    <xf numFmtId="0" fontId="40" fillId="0" borderId="67" xfId="0" applyFont="1" applyBorder="1" applyAlignment="1">
      <alignment horizontal="left" vertical="top" wrapText="1"/>
    </xf>
    <xf numFmtId="0" fontId="64" fillId="0" borderId="39" xfId="0" applyFont="1" applyFill="1" applyBorder="1" applyAlignment="1">
      <alignment horizontal="center" wrapText="1"/>
    </xf>
    <xf numFmtId="0" fontId="64" fillId="0" borderId="49" xfId="0" applyFont="1" applyFill="1" applyBorder="1" applyAlignment="1">
      <alignment horizontal="center" wrapText="1"/>
    </xf>
    <xf numFmtId="0" fontId="64" fillId="0" borderId="17" xfId="0" applyFont="1" applyFill="1" applyBorder="1" applyAlignment="1">
      <alignment horizontal="center" wrapText="1"/>
    </xf>
    <xf numFmtId="0" fontId="52" fillId="0" borderId="1" xfId="1" applyFont="1" applyFill="1" applyBorder="1" applyAlignment="1">
      <alignment horizontal="center" vertical="center" wrapText="1"/>
    </xf>
    <xf numFmtId="0" fontId="52" fillId="0" borderId="3" xfId="1" applyFont="1" applyFill="1" applyBorder="1" applyAlignment="1">
      <alignment horizontal="center" vertical="center" wrapText="1"/>
    </xf>
  </cellXfs>
  <cellStyles count="9">
    <cellStyle name="20% - Акцент1" xfId="1" builtinId="30"/>
    <cellStyle name="20% - Акцент3" xfId="6" builtinId="38"/>
    <cellStyle name="60% - Акцент3" xfId="7" builtinId="40"/>
    <cellStyle name="Акцент2" xfId="4" builtinId="33"/>
    <cellStyle name="Акцент3" xfId="5" builtinId="37"/>
    <cellStyle name="Акцент5" xfId="2" builtinId="45"/>
    <cellStyle name="Гиперссылка" xfId="8" builtinId="8"/>
    <cellStyle name="Обычный" xfId="0" builtinId="0"/>
    <cellStyle name="Процентный" xfId="3" builtinId="5"/>
  </cellStyles>
  <dxfs count="0"/>
  <tableStyles count="0" defaultTableStyle="TableStyleMedium9" defaultPivotStyle="PivotStyleLight16"/>
  <colors>
    <mruColors>
      <color rgb="FF006600"/>
      <color rgb="FFFF5050"/>
      <color rgb="FF660066"/>
      <color rgb="FF0000FF"/>
      <color rgb="FFF7EDE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4408955</xdr:colOff>
      <xdr:row>443</xdr:row>
      <xdr:rowOff>86284</xdr:rowOff>
    </xdr:from>
    <xdr:to>
      <xdr:col>3</xdr:col>
      <xdr:colOff>1824</xdr:colOff>
      <xdr:row>447</xdr:row>
      <xdr:rowOff>49305</xdr:rowOff>
    </xdr:to>
    <xdr:pic>
      <xdr:nvPicPr>
        <xdr:cNvPr id="1026"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5070102" y="115114666"/>
          <a:ext cx="6411028" cy="2473138"/>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iceulteoretictrebisauti@mail.ru"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1"/>
  <dimension ref="A1:AP725"/>
  <sheetViews>
    <sheetView tabSelected="1" view="pageBreakPreview" topLeftCell="A616" zoomScale="85" zoomScaleNormal="85" zoomScaleSheetLayoutView="85" workbookViewId="0">
      <selection activeCell="R299" sqref="R299"/>
    </sheetView>
  </sheetViews>
  <sheetFormatPr defaultRowHeight="15"/>
  <cols>
    <col min="1" max="1" width="2.42578125" style="26" customWidth="1"/>
    <col min="2" max="2" width="10.85546875" customWidth="1"/>
    <col min="3" max="6" width="9.5703125" customWidth="1"/>
    <col min="7" max="7" width="13.42578125" customWidth="1"/>
    <col min="8" max="14" width="9.5703125" customWidth="1"/>
    <col min="15" max="15" width="13.140625" customWidth="1"/>
    <col min="16" max="16" width="9.5703125" customWidth="1"/>
    <col min="17" max="17" width="16.42578125" customWidth="1"/>
    <col min="18" max="18" width="29.140625" customWidth="1"/>
    <col min="19" max="22" width="9.5703125" customWidth="1"/>
    <col min="23" max="23" width="45.5703125" customWidth="1"/>
    <col min="24" max="24" width="9.5703125" customWidth="1"/>
  </cols>
  <sheetData>
    <row r="1" spans="2:20" ht="19.5" customHeight="1"/>
    <row r="2" spans="2:20" ht="17.25" customHeight="1">
      <c r="B2" s="747" t="s">
        <v>901</v>
      </c>
      <c r="C2" s="747"/>
      <c r="D2" s="747"/>
      <c r="E2" s="747"/>
      <c r="F2" s="747"/>
      <c r="G2" s="747"/>
      <c r="H2" s="747"/>
      <c r="I2" s="747"/>
      <c r="J2" s="747"/>
      <c r="K2" s="747"/>
      <c r="L2" s="747"/>
      <c r="M2" s="747"/>
      <c r="N2" s="747"/>
      <c r="O2" s="747"/>
      <c r="P2" s="747"/>
      <c r="Q2" s="747"/>
      <c r="R2" s="747"/>
      <c r="S2" s="747"/>
      <c r="T2" s="747"/>
    </row>
    <row r="3" spans="2:20" ht="17.25" customHeight="1">
      <c r="B3" s="747"/>
      <c r="C3" s="747"/>
      <c r="D3" s="747"/>
      <c r="E3" s="747"/>
      <c r="F3" s="747"/>
      <c r="G3" s="747"/>
      <c r="H3" s="747"/>
      <c r="I3" s="747"/>
      <c r="J3" s="747"/>
      <c r="K3" s="747"/>
      <c r="L3" s="747"/>
      <c r="M3" s="747"/>
      <c r="N3" s="747"/>
      <c r="O3" s="747"/>
      <c r="P3" s="747"/>
      <c r="Q3" s="747"/>
      <c r="R3" s="747"/>
      <c r="S3" s="747"/>
      <c r="T3" s="747"/>
    </row>
    <row r="4" spans="2:20" ht="17.25" customHeight="1">
      <c r="B4" s="748" t="s">
        <v>810</v>
      </c>
      <c r="C4" s="748"/>
      <c r="D4" s="748"/>
      <c r="E4" s="748"/>
      <c r="F4" s="748"/>
      <c r="G4" s="748"/>
      <c r="H4" s="748"/>
      <c r="I4" s="748"/>
      <c r="J4" s="748"/>
      <c r="K4" s="748"/>
      <c r="L4" s="748"/>
      <c r="M4" s="748"/>
      <c r="N4" s="748"/>
      <c r="O4" s="748"/>
      <c r="P4" s="748"/>
      <c r="Q4" s="748"/>
      <c r="R4" s="748"/>
      <c r="S4" s="748"/>
      <c r="T4" s="748"/>
    </row>
    <row r="5" spans="2:20" ht="12.6" customHeight="1">
      <c r="B5" s="748"/>
      <c r="C5" s="748"/>
      <c r="D5" s="748"/>
      <c r="E5" s="748"/>
      <c r="F5" s="748"/>
      <c r="G5" s="748"/>
      <c r="H5" s="748"/>
      <c r="I5" s="748"/>
      <c r="J5" s="748"/>
      <c r="K5" s="748"/>
      <c r="L5" s="748"/>
      <c r="M5" s="748"/>
      <c r="N5" s="748"/>
      <c r="O5" s="748"/>
      <c r="P5" s="748"/>
      <c r="Q5" s="748"/>
      <c r="R5" s="748"/>
      <c r="S5" s="748"/>
      <c r="T5" s="748"/>
    </row>
    <row r="6" spans="2:20" ht="13.9" customHeight="1">
      <c r="B6" s="36"/>
      <c r="C6" s="36"/>
      <c r="D6" s="36"/>
      <c r="E6" s="36"/>
      <c r="F6" s="36"/>
      <c r="G6" s="36"/>
      <c r="H6" s="36"/>
      <c r="I6" s="36"/>
      <c r="J6" s="36"/>
      <c r="K6" s="36"/>
      <c r="L6" s="36"/>
      <c r="M6" s="36"/>
      <c r="N6" s="36"/>
      <c r="O6" s="36"/>
      <c r="P6" s="36"/>
      <c r="Q6" s="36"/>
      <c r="R6" s="36"/>
    </row>
    <row r="7" spans="2:20" ht="14.45" customHeight="1">
      <c r="B7" s="1378" t="s">
        <v>0</v>
      </c>
      <c r="C7" s="1378"/>
      <c r="D7" s="1378"/>
      <c r="E7" s="1378"/>
      <c r="F7" s="1378"/>
      <c r="G7" s="1378"/>
      <c r="H7" s="1378"/>
      <c r="I7" s="1378"/>
      <c r="J7" s="1378"/>
      <c r="K7" s="1378"/>
      <c r="L7" s="1378"/>
      <c r="M7" s="1378"/>
      <c r="N7" s="1378"/>
      <c r="O7" s="1378"/>
      <c r="P7" s="1378"/>
      <c r="Q7" s="1378"/>
      <c r="R7" s="1378"/>
      <c r="S7" s="1378"/>
    </row>
    <row r="8" spans="2:20" ht="13.15" customHeight="1">
      <c r="B8" s="1378"/>
      <c r="C8" s="1378"/>
      <c r="D8" s="1378"/>
      <c r="E8" s="1378"/>
      <c r="F8" s="1378"/>
      <c r="G8" s="1378"/>
      <c r="H8" s="1378"/>
      <c r="I8" s="1378"/>
      <c r="J8" s="1378"/>
      <c r="K8" s="1378"/>
      <c r="L8" s="1378"/>
      <c r="M8" s="1378"/>
      <c r="N8" s="1378"/>
      <c r="O8" s="1378"/>
      <c r="P8" s="1378"/>
      <c r="Q8" s="1378"/>
      <c r="R8" s="1378"/>
      <c r="S8" s="1378"/>
    </row>
    <row r="9" spans="2:20" ht="13.9" customHeight="1" thickBot="1"/>
    <row r="10" spans="2:20" ht="17.25" customHeight="1">
      <c r="B10" s="1280" t="s">
        <v>141</v>
      </c>
      <c r="C10" s="1281"/>
      <c r="D10" s="1281"/>
      <c r="E10" s="1281"/>
      <c r="F10" s="1383" t="s">
        <v>1105</v>
      </c>
      <c r="G10" s="1384"/>
      <c r="H10" s="1384"/>
      <c r="I10" s="1384"/>
      <c r="J10" s="1384"/>
      <c r="K10" s="1384"/>
      <c r="L10" s="1384"/>
      <c r="M10" s="1384"/>
      <c r="N10" s="1384"/>
      <c r="O10" s="1385"/>
      <c r="P10" s="54"/>
    </row>
    <row r="11" spans="2:20" ht="17.25" customHeight="1">
      <c r="B11" s="1067" t="s">
        <v>1</v>
      </c>
      <c r="C11" s="1068"/>
      <c r="D11" s="1068"/>
      <c r="E11" s="1068"/>
      <c r="F11" s="1386" t="s">
        <v>1106</v>
      </c>
      <c r="G11" s="1387"/>
      <c r="H11" s="1387"/>
      <c r="I11" s="1387"/>
      <c r="J11" s="1387"/>
      <c r="K11" s="1387"/>
      <c r="L11" s="1387"/>
      <c r="M11" s="1387"/>
      <c r="N11" s="1387"/>
      <c r="O11" s="1388"/>
      <c r="P11" s="54"/>
    </row>
    <row r="12" spans="2:20" ht="17.25" customHeight="1">
      <c r="B12" s="1067" t="s">
        <v>2</v>
      </c>
      <c r="C12" s="1068"/>
      <c r="D12" s="1068"/>
      <c r="E12" s="1068"/>
      <c r="F12" s="1386" t="s">
        <v>1107</v>
      </c>
      <c r="G12" s="1387"/>
      <c r="H12" s="1387"/>
      <c r="I12" s="1387"/>
      <c r="J12" s="1387"/>
      <c r="K12" s="1387"/>
      <c r="L12" s="1387"/>
      <c r="M12" s="1387"/>
      <c r="N12" s="1387"/>
      <c r="O12" s="1388"/>
      <c r="P12" s="54"/>
    </row>
    <row r="13" spans="2:20" ht="17.25" customHeight="1">
      <c r="B13" s="961" t="s">
        <v>3</v>
      </c>
      <c r="C13" s="962"/>
      <c r="D13" s="962"/>
      <c r="E13" s="962"/>
      <c r="F13" s="1386" t="s">
        <v>1108</v>
      </c>
      <c r="G13" s="1387"/>
      <c r="H13" s="1387"/>
      <c r="I13" s="1387"/>
      <c r="J13" s="1387"/>
      <c r="K13" s="1387"/>
      <c r="L13" s="1387"/>
      <c r="M13" s="1387"/>
      <c r="N13" s="1387"/>
      <c r="O13" s="1388"/>
      <c r="P13" s="54"/>
    </row>
    <row r="14" spans="2:20" ht="17.25" customHeight="1">
      <c r="B14" s="961" t="s">
        <v>813</v>
      </c>
      <c r="C14" s="962"/>
      <c r="D14" s="962"/>
      <c r="E14" s="962"/>
      <c r="F14" s="1386" t="s">
        <v>1109</v>
      </c>
      <c r="G14" s="1387"/>
      <c r="H14" s="1387"/>
      <c r="I14" s="1387"/>
      <c r="J14" s="1387"/>
      <c r="K14" s="1387"/>
      <c r="L14" s="1387"/>
      <c r="M14" s="1387"/>
      <c r="N14" s="1387"/>
      <c r="O14" s="1388"/>
      <c r="P14" s="54"/>
    </row>
    <row r="15" spans="2:20" ht="17.25" customHeight="1">
      <c r="B15" s="961" t="s">
        <v>95</v>
      </c>
      <c r="C15" s="962"/>
      <c r="D15" s="962"/>
      <c r="E15" s="962"/>
      <c r="F15" s="1389" t="s">
        <v>1110</v>
      </c>
      <c r="G15" s="1390"/>
      <c r="H15" s="1390"/>
      <c r="I15" s="1390"/>
      <c r="J15" s="1390"/>
      <c r="K15" s="1390"/>
      <c r="L15" s="1390"/>
      <c r="M15" s="1390"/>
      <c r="N15" s="1390"/>
      <c r="O15" s="1391"/>
      <c r="P15" s="54"/>
    </row>
    <row r="16" spans="2:20" ht="17.25" customHeight="1">
      <c r="B16" s="961" t="s">
        <v>797</v>
      </c>
      <c r="C16" s="962"/>
      <c r="D16" s="962"/>
      <c r="E16" s="962"/>
      <c r="F16" s="1407" t="s">
        <v>406</v>
      </c>
      <c r="G16" s="1375"/>
      <c r="H16" s="1374" t="s">
        <v>320</v>
      </c>
      <c r="I16" s="1375"/>
      <c r="J16" s="1374" t="s">
        <v>321</v>
      </c>
      <c r="K16" s="1375"/>
      <c r="L16" s="1392" t="s">
        <v>409</v>
      </c>
      <c r="M16" s="1393"/>
      <c r="N16" s="1088" t="s">
        <v>1111</v>
      </c>
      <c r="O16" s="1089"/>
      <c r="P16" s="54"/>
    </row>
    <row r="17" spans="2:22" ht="17.25" customHeight="1">
      <c r="B17" s="961" t="s">
        <v>4</v>
      </c>
      <c r="C17" s="962"/>
      <c r="D17" s="962"/>
      <c r="E17" s="962"/>
      <c r="F17" s="1386">
        <v>24741318</v>
      </c>
      <c r="G17" s="1387"/>
      <c r="H17" s="1387"/>
      <c r="I17" s="1387"/>
      <c r="J17" s="1387"/>
      <c r="K17" s="1387"/>
      <c r="L17" s="1387"/>
      <c r="M17" s="1387"/>
      <c r="N17" s="1387"/>
      <c r="O17" s="1388"/>
      <c r="P17" s="54"/>
    </row>
    <row r="18" spans="2:22" ht="17.25" customHeight="1">
      <c r="B18" s="961" t="s">
        <v>5</v>
      </c>
      <c r="C18" s="962"/>
      <c r="D18" s="962"/>
      <c r="E18" s="962"/>
      <c r="F18" s="1386" t="s">
        <v>1112</v>
      </c>
      <c r="G18" s="1387"/>
      <c r="H18" s="1387"/>
      <c r="I18" s="1387"/>
      <c r="J18" s="1387"/>
      <c r="K18" s="1387"/>
      <c r="L18" s="1387"/>
      <c r="M18" s="1387"/>
      <c r="N18" s="1387"/>
      <c r="O18" s="1388"/>
      <c r="P18" s="54"/>
    </row>
    <row r="19" spans="2:22" ht="17.25" customHeight="1">
      <c r="B19" s="961" t="s">
        <v>6</v>
      </c>
      <c r="C19" s="962"/>
      <c r="D19" s="962"/>
      <c r="E19" s="962"/>
      <c r="F19" s="1394" t="s">
        <v>1113</v>
      </c>
      <c r="G19" s="1387"/>
      <c r="H19" s="1387"/>
      <c r="I19" s="1387"/>
      <c r="J19" s="1387"/>
      <c r="K19" s="1387"/>
      <c r="L19" s="1387"/>
      <c r="M19" s="1387"/>
      <c r="N19" s="1387"/>
      <c r="O19" s="1388"/>
      <c r="P19" s="54"/>
    </row>
    <row r="20" spans="2:22" ht="17.25" customHeight="1">
      <c r="B20" s="1067" t="s">
        <v>7</v>
      </c>
      <c r="C20" s="1068"/>
      <c r="D20" s="1068"/>
      <c r="E20" s="1068"/>
      <c r="F20" s="1386" t="s">
        <v>1114</v>
      </c>
      <c r="G20" s="1387"/>
      <c r="H20" s="1387"/>
      <c r="I20" s="1387"/>
      <c r="J20" s="1387"/>
      <c r="K20" s="1387"/>
      <c r="L20" s="1387"/>
      <c r="M20" s="1387"/>
      <c r="N20" s="1387"/>
      <c r="O20" s="1388"/>
      <c r="P20" s="54"/>
    </row>
    <row r="21" spans="2:22" ht="17.25" customHeight="1">
      <c r="B21" s="1326" t="s">
        <v>8</v>
      </c>
      <c r="C21" s="1327"/>
      <c r="D21" s="1327"/>
      <c r="E21" s="1382"/>
      <c r="F21" s="1408">
        <v>1</v>
      </c>
      <c r="G21" s="1409"/>
      <c r="H21" s="1409"/>
      <c r="I21" s="1409"/>
      <c r="J21" s="1409"/>
      <c r="K21" s="1409"/>
      <c r="L21" s="1409"/>
      <c r="M21" s="1409"/>
      <c r="N21" s="1409"/>
      <c r="O21" s="1410"/>
      <c r="P21" s="54"/>
    </row>
    <row r="22" spans="2:22" ht="17.25" customHeight="1">
      <c r="B22" s="1326" t="s">
        <v>9</v>
      </c>
      <c r="C22" s="1327"/>
      <c r="D22" s="1327"/>
      <c r="E22" s="1382"/>
      <c r="F22" s="1389" t="s">
        <v>338</v>
      </c>
      <c r="G22" s="1390"/>
      <c r="H22" s="1390"/>
      <c r="I22" s="1390"/>
      <c r="J22" s="1390"/>
      <c r="K22" s="1390"/>
      <c r="L22" s="1390"/>
      <c r="M22" s="1390"/>
      <c r="N22" s="1390"/>
      <c r="O22" s="1391"/>
      <c r="P22" s="54"/>
    </row>
    <row r="23" spans="2:22" ht="17.25" customHeight="1" thickBot="1">
      <c r="B23" s="1379" t="s">
        <v>811</v>
      </c>
      <c r="C23" s="1380"/>
      <c r="D23" s="1380"/>
      <c r="E23" s="1381"/>
      <c r="F23" s="1411" t="s">
        <v>339</v>
      </c>
      <c r="G23" s="1412"/>
      <c r="H23" s="1412"/>
      <c r="I23" s="1412"/>
      <c r="J23" s="1412"/>
      <c r="K23" s="1412"/>
      <c r="L23" s="1412"/>
      <c r="M23" s="1412"/>
      <c r="N23" s="1412"/>
      <c r="O23" s="1413"/>
      <c r="P23" s="54"/>
    </row>
    <row r="24" spans="2:22" ht="17.25" customHeight="1">
      <c r="F24" s="224"/>
      <c r="G24" s="224"/>
      <c r="H24" s="224"/>
      <c r="I24" s="224"/>
      <c r="J24" s="224"/>
      <c r="K24" s="224"/>
      <c r="L24" s="224"/>
      <c r="M24" s="224"/>
      <c r="N24" s="224"/>
      <c r="O24" s="224"/>
    </row>
    <row r="25" spans="2:22" ht="17.25" customHeight="1">
      <c r="B25" s="1378" t="s">
        <v>423</v>
      </c>
      <c r="C25" s="1378"/>
      <c r="D25" s="1378"/>
      <c r="E25" s="1378"/>
      <c r="F25" s="1378"/>
      <c r="G25" s="1378"/>
      <c r="H25" s="1378"/>
      <c r="I25" s="1378"/>
      <c r="J25" s="1378"/>
      <c r="K25" s="1378"/>
      <c r="L25" s="1378"/>
      <c r="M25" s="1378"/>
      <c r="N25" s="1378"/>
      <c r="O25" s="1378"/>
      <c r="P25" s="1378"/>
      <c r="Q25" s="1378"/>
      <c r="R25" s="1378"/>
      <c r="S25" s="1378"/>
    </row>
    <row r="26" spans="2:22" ht="17.25" customHeight="1">
      <c r="B26" s="1378"/>
      <c r="C26" s="1378"/>
      <c r="D26" s="1378"/>
      <c r="E26" s="1378"/>
      <c r="F26" s="1378"/>
      <c r="G26" s="1378"/>
      <c r="H26" s="1378"/>
      <c r="I26" s="1378"/>
      <c r="J26" s="1378"/>
      <c r="K26" s="1378"/>
      <c r="L26" s="1378"/>
      <c r="M26" s="1378"/>
      <c r="N26" s="1378"/>
      <c r="O26" s="1378"/>
      <c r="P26" s="1378"/>
      <c r="Q26" s="1378"/>
      <c r="R26" s="1378"/>
      <c r="S26" s="1378"/>
    </row>
    <row r="27" spans="2:22" ht="17.25" customHeight="1"/>
    <row r="28" spans="2:22" ht="17.25" customHeight="1">
      <c r="B28" s="990" t="s">
        <v>211</v>
      </c>
      <c r="C28" s="990"/>
      <c r="D28" s="990"/>
      <c r="E28" s="990"/>
      <c r="F28" s="990"/>
      <c r="G28" s="990"/>
      <c r="H28" s="1"/>
      <c r="I28" s="1"/>
      <c r="J28" s="1"/>
      <c r="K28" s="1"/>
    </row>
    <row r="29" spans="2:22" ht="17.25" customHeight="1" thickBot="1">
      <c r="B29" s="2"/>
      <c r="C29" s="3"/>
      <c r="D29" s="3"/>
      <c r="E29" s="3"/>
      <c r="F29" s="3"/>
      <c r="G29" s="3"/>
      <c r="H29" s="1"/>
      <c r="I29" s="1"/>
      <c r="J29" s="1"/>
      <c r="K29" s="1"/>
      <c r="R29" s="26"/>
      <c r="S29" s="26"/>
      <c r="T29" s="26"/>
      <c r="U29" s="26"/>
      <c r="V29" s="26"/>
    </row>
    <row r="30" spans="2:22" ht="17.25" customHeight="1" thickBot="1">
      <c r="B30" s="788" t="s">
        <v>909</v>
      </c>
      <c r="C30" s="789"/>
      <c r="D30" s="789"/>
      <c r="E30" s="789"/>
      <c r="F30" s="789"/>
      <c r="G30" s="790"/>
      <c r="H30" s="225">
        <v>25</v>
      </c>
      <c r="I30" s="226">
        <v>1</v>
      </c>
      <c r="J30" s="788" t="s">
        <v>916</v>
      </c>
      <c r="K30" s="789"/>
      <c r="L30" s="789"/>
      <c r="M30" s="789"/>
      <c r="N30" s="789"/>
      <c r="O30" s="790"/>
      <c r="P30" s="225">
        <v>25</v>
      </c>
      <c r="Q30" s="226">
        <v>1</v>
      </c>
      <c r="R30" s="785" t="s">
        <v>11</v>
      </c>
      <c r="S30" s="786"/>
      <c r="T30" s="786"/>
      <c r="U30" s="786"/>
      <c r="V30" s="787"/>
    </row>
    <row r="31" spans="2:22" ht="17.25" customHeight="1">
      <c r="B31" s="791" t="s">
        <v>910</v>
      </c>
      <c r="C31" s="792"/>
      <c r="D31" s="792"/>
      <c r="E31" s="792"/>
      <c r="F31" s="792"/>
      <c r="G31" s="793"/>
      <c r="H31" s="171">
        <v>3</v>
      </c>
      <c r="I31" s="227">
        <v>0.12</v>
      </c>
      <c r="J31" s="791" t="s">
        <v>917</v>
      </c>
      <c r="K31" s="792"/>
      <c r="L31" s="792"/>
      <c r="M31" s="792"/>
      <c r="N31" s="792"/>
      <c r="O31" s="793"/>
      <c r="P31" s="477">
        <v>3</v>
      </c>
      <c r="Q31" s="227">
        <v>0.12</v>
      </c>
      <c r="R31" s="776" t="s">
        <v>1262</v>
      </c>
      <c r="S31" s="777"/>
      <c r="T31" s="777"/>
      <c r="U31" s="777"/>
      <c r="V31" s="778"/>
    </row>
    <row r="32" spans="2:22" ht="17.25" customHeight="1">
      <c r="B32" s="794" t="s">
        <v>911</v>
      </c>
      <c r="C32" s="795"/>
      <c r="D32" s="795"/>
      <c r="E32" s="795"/>
      <c r="F32" s="795"/>
      <c r="G32" s="796"/>
      <c r="H32" s="171">
        <v>22</v>
      </c>
      <c r="I32" s="227">
        <v>0.88</v>
      </c>
      <c r="J32" s="794" t="s">
        <v>918</v>
      </c>
      <c r="K32" s="795"/>
      <c r="L32" s="795"/>
      <c r="M32" s="795"/>
      <c r="N32" s="795"/>
      <c r="O32" s="796"/>
      <c r="P32" s="477">
        <v>22</v>
      </c>
      <c r="Q32" s="227">
        <v>0.88</v>
      </c>
      <c r="R32" s="779"/>
      <c r="S32" s="780"/>
      <c r="T32" s="780"/>
      <c r="U32" s="780"/>
      <c r="V32" s="781"/>
    </row>
    <row r="33" spans="2:25" ht="17.25" customHeight="1">
      <c r="B33" s="794" t="s">
        <v>912</v>
      </c>
      <c r="C33" s="795"/>
      <c r="D33" s="795"/>
      <c r="E33" s="795"/>
      <c r="F33" s="795"/>
      <c r="G33" s="796"/>
      <c r="H33" s="171">
        <v>0</v>
      </c>
      <c r="I33" s="227">
        <v>0</v>
      </c>
      <c r="J33" s="794" t="s">
        <v>919</v>
      </c>
      <c r="K33" s="795"/>
      <c r="L33" s="795"/>
      <c r="M33" s="795"/>
      <c r="N33" s="795"/>
      <c r="O33" s="796"/>
      <c r="P33" s="477">
        <v>0</v>
      </c>
      <c r="Q33" s="227">
        <v>0</v>
      </c>
      <c r="R33" s="779"/>
      <c r="S33" s="780"/>
      <c r="T33" s="780"/>
      <c r="U33" s="780"/>
      <c r="V33" s="781"/>
    </row>
    <row r="34" spans="2:25" ht="17.25" customHeight="1">
      <c r="B34" s="794" t="s">
        <v>913</v>
      </c>
      <c r="C34" s="795"/>
      <c r="D34" s="795"/>
      <c r="E34" s="795"/>
      <c r="F34" s="795"/>
      <c r="G34" s="796"/>
      <c r="H34" s="171">
        <v>4</v>
      </c>
      <c r="I34" s="227">
        <v>0.16</v>
      </c>
      <c r="J34" s="794" t="s">
        <v>920</v>
      </c>
      <c r="K34" s="795"/>
      <c r="L34" s="795"/>
      <c r="M34" s="795"/>
      <c r="N34" s="795"/>
      <c r="O34" s="796"/>
      <c r="P34" s="477">
        <v>4</v>
      </c>
      <c r="Q34" s="227">
        <v>0.16</v>
      </c>
      <c r="R34" s="779"/>
      <c r="S34" s="780"/>
      <c r="T34" s="780"/>
      <c r="U34" s="780"/>
      <c r="V34" s="781"/>
    </row>
    <row r="35" spans="2:25" ht="17.25" customHeight="1">
      <c r="B35" s="794" t="s">
        <v>914</v>
      </c>
      <c r="C35" s="795"/>
      <c r="D35" s="795"/>
      <c r="E35" s="795"/>
      <c r="F35" s="795"/>
      <c r="G35" s="796"/>
      <c r="H35" s="171">
        <v>1</v>
      </c>
      <c r="I35" s="227">
        <v>0.04</v>
      </c>
      <c r="J35" s="794" t="s">
        <v>921</v>
      </c>
      <c r="K35" s="795"/>
      <c r="L35" s="795"/>
      <c r="M35" s="795"/>
      <c r="N35" s="795"/>
      <c r="O35" s="796"/>
      <c r="P35" s="477">
        <v>1</v>
      </c>
      <c r="Q35" s="227">
        <v>0.04</v>
      </c>
      <c r="R35" s="779"/>
      <c r="S35" s="780"/>
      <c r="T35" s="780"/>
      <c r="U35" s="780"/>
      <c r="V35" s="781"/>
    </row>
    <row r="36" spans="2:25" ht="17.25" customHeight="1">
      <c r="B36" s="794" t="s">
        <v>12</v>
      </c>
      <c r="C36" s="795"/>
      <c r="D36" s="795"/>
      <c r="E36" s="795"/>
      <c r="F36" s="795"/>
      <c r="G36" s="796"/>
      <c r="H36" s="171">
        <v>0</v>
      </c>
      <c r="I36" s="227">
        <v>0</v>
      </c>
      <c r="J36" s="791" t="s">
        <v>764</v>
      </c>
      <c r="K36" s="792"/>
      <c r="L36" s="792"/>
      <c r="M36" s="792"/>
      <c r="N36" s="792"/>
      <c r="O36" s="793"/>
      <c r="P36" s="477">
        <v>0</v>
      </c>
      <c r="Q36" s="227">
        <v>0</v>
      </c>
      <c r="R36" s="779"/>
      <c r="S36" s="780"/>
      <c r="T36" s="780"/>
      <c r="U36" s="780"/>
      <c r="V36" s="781"/>
    </row>
    <row r="37" spans="2:25" ht="17.25" customHeight="1" thickBot="1">
      <c r="B37" s="805" t="s">
        <v>915</v>
      </c>
      <c r="C37" s="806"/>
      <c r="D37" s="806"/>
      <c r="E37" s="806"/>
      <c r="F37" s="806"/>
      <c r="G37" s="807"/>
      <c r="H37" s="228">
        <v>0</v>
      </c>
      <c r="I37" s="229">
        <v>0</v>
      </c>
      <c r="J37" s="1379" t="s">
        <v>922</v>
      </c>
      <c r="K37" s="1380"/>
      <c r="L37" s="1380"/>
      <c r="M37" s="1380"/>
      <c r="N37" s="1380"/>
      <c r="O37" s="1400"/>
      <c r="P37" s="228">
        <v>0</v>
      </c>
      <c r="Q37" s="229">
        <v>0</v>
      </c>
      <c r="R37" s="782"/>
      <c r="S37" s="783"/>
      <c r="T37" s="783"/>
      <c r="U37" s="783"/>
      <c r="V37" s="784"/>
    </row>
    <row r="38" spans="2:25" ht="17.25" customHeight="1"/>
    <row r="39" spans="2:25" ht="17.25" customHeight="1">
      <c r="B39" s="990" t="s">
        <v>212</v>
      </c>
      <c r="C39" s="990"/>
      <c r="D39" s="990"/>
      <c r="E39" s="990"/>
      <c r="F39" s="990"/>
      <c r="G39" s="990"/>
    </row>
    <row r="40" spans="2:25" ht="17.25" customHeight="1" thickBot="1">
      <c r="B40" s="4"/>
      <c r="C40" s="4"/>
      <c r="D40" s="4"/>
      <c r="E40" s="4"/>
      <c r="F40" s="4"/>
      <c r="G40" s="4"/>
    </row>
    <row r="41" spans="2:25" ht="17.25" customHeight="1">
      <c r="B41" s="1414" t="s">
        <v>210</v>
      </c>
      <c r="C41" s="1415"/>
      <c r="D41" s="1415"/>
      <c r="E41" s="1415"/>
      <c r="F41" s="1415"/>
      <c r="G41" s="1416"/>
      <c r="H41" s="1429" t="s">
        <v>763</v>
      </c>
      <c r="I41" s="1430"/>
      <c r="K41" s="1023" t="s">
        <v>203</v>
      </c>
      <c r="L41" s="1024"/>
      <c r="M41" s="1076"/>
      <c r="N41" s="643" t="s">
        <v>204</v>
      </c>
      <c r="O41" s="1237" t="s">
        <v>450</v>
      </c>
      <c r="P41" s="634" t="s">
        <v>451</v>
      </c>
      <c r="Q41" s="635"/>
      <c r="R41" s="636"/>
      <c r="S41" s="1213" t="s">
        <v>454</v>
      </c>
      <c r="T41" s="1076" t="s">
        <v>1084</v>
      </c>
      <c r="U41" s="465"/>
      <c r="V41" s="465"/>
      <c r="Y41" s="422"/>
    </row>
    <row r="42" spans="2:25" ht="17.25" customHeight="1">
      <c r="B42" s="1417"/>
      <c r="C42" s="1418"/>
      <c r="D42" s="1418"/>
      <c r="E42" s="1418"/>
      <c r="F42" s="1418"/>
      <c r="G42" s="1419"/>
      <c r="H42" s="1431"/>
      <c r="I42" s="1432"/>
      <c r="K42" s="1025"/>
      <c r="L42" s="1026"/>
      <c r="M42" s="1183"/>
      <c r="N42" s="644"/>
      <c r="O42" s="1238"/>
      <c r="P42" s="637"/>
      <c r="Q42" s="638"/>
      <c r="R42" s="639"/>
      <c r="S42" s="1214"/>
      <c r="T42" s="1183"/>
      <c r="U42" s="465"/>
      <c r="V42" s="465"/>
      <c r="Y42" s="422"/>
    </row>
    <row r="43" spans="2:25" ht="17.25" customHeight="1">
      <c r="B43" s="1420"/>
      <c r="C43" s="1421"/>
      <c r="D43" s="1421"/>
      <c r="E43" s="1421"/>
      <c r="F43" s="1421"/>
      <c r="G43" s="1422"/>
      <c r="H43" s="1433"/>
      <c r="I43" s="1434"/>
      <c r="K43" s="1025"/>
      <c r="L43" s="1026"/>
      <c r="M43" s="1183"/>
      <c r="N43" s="644"/>
      <c r="O43" s="1238"/>
      <c r="P43" s="703"/>
      <c r="Q43" s="704"/>
      <c r="R43" s="705"/>
      <c r="S43" s="1214"/>
      <c r="T43" s="1183"/>
      <c r="U43" s="465"/>
      <c r="V43" s="465"/>
      <c r="Y43" s="422"/>
    </row>
    <row r="44" spans="2:25" ht="17.25" customHeight="1" thickBot="1">
      <c r="B44" s="1423"/>
      <c r="C44" s="1424"/>
      <c r="D44" s="1424"/>
      <c r="E44" s="1424"/>
      <c r="F44" s="1424"/>
      <c r="G44" s="1425"/>
      <c r="H44" s="435" t="s">
        <v>270</v>
      </c>
      <c r="I44" s="436" t="s">
        <v>238</v>
      </c>
      <c r="K44" s="1027"/>
      <c r="L44" s="1028"/>
      <c r="M44" s="1103"/>
      <c r="N44" s="645"/>
      <c r="O44" s="1239"/>
      <c r="P44" s="96" t="s">
        <v>208</v>
      </c>
      <c r="Q44" s="97" t="s">
        <v>839</v>
      </c>
      <c r="R44" s="98" t="s">
        <v>205</v>
      </c>
      <c r="S44" s="1215"/>
      <c r="T44" s="1103"/>
      <c r="U44" s="465"/>
      <c r="V44" s="465"/>
      <c r="Y44" s="422"/>
    </row>
    <row r="45" spans="2:25" ht="17.25" customHeight="1" thickBot="1">
      <c r="B45" s="1426" t="s">
        <v>446</v>
      </c>
      <c r="C45" s="1427"/>
      <c r="D45" s="1427"/>
      <c r="E45" s="1427"/>
      <c r="F45" s="1427"/>
      <c r="G45" s="1428"/>
      <c r="H45" s="272">
        <v>21</v>
      </c>
      <c r="I45" s="438">
        <v>0.84</v>
      </c>
      <c r="K45" s="1437" t="s">
        <v>354</v>
      </c>
      <c r="L45" s="1438"/>
      <c r="M45" s="1438"/>
      <c r="N45" s="322">
        <v>3</v>
      </c>
      <c r="O45" s="323">
        <v>3</v>
      </c>
      <c r="P45" s="255">
        <v>0</v>
      </c>
      <c r="Q45" s="324">
        <v>1</v>
      </c>
      <c r="R45" s="256">
        <v>1</v>
      </c>
      <c r="S45" s="439"/>
      <c r="T45" s="467"/>
      <c r="U45" s="466"/>
      <c r="V45" s="466"/>
      <c r="Y45" s="422"/>
    </row>
    <row r="46" spans="2:25" ht="17.25" customHeight="1">
      <c r="B46" s="1401" t="s">
        <v>346</v>
      </c>
      <c r="C46" s="1402"/>
      <c r="D46" s="1402"/>
      <c r="E46" s="1402"/>
      <c r="F46" s="1402"/>
      <c r="G46" s="1403"/>
      <c r="H46" s="115">
        <v>0</v>
      </c>
      <c r="I46" s="437">
        <v>0</v>
      </c>
      <c r="K46" s="1435" t="s">
        <v>448</v>
      </c>
      <c r="L46" s="1436"/>
      <c r="M46" s="1436"/>
      <c r="N46" s="202">
        <v>1</v>
      </c>
      <c r="O46" s="278">
        <v>1</v>
      </c>
      <c r="P46" s="123">
        <v>0</v>
      </c>
      <c r="Q46" s="177">
        <v>1</v>
      </c>
      <c r="R46" s="178">
        <v>0</v>
      </c>
      <c r="S46" s="440"/>
      <c r="T46" s="468"/>
      <c r="U46" s="466"/>
      <c r="V46" s="466"/>
      <c r="Y46" s="422"/>
    </row>
    <row r="47" spans="2:25" ht="17.25" customHeight="1">
      <c r="B47" s="791" t="s">
        <v>341</v>
      </c>
      <c r="C47" s="792"/>
      <c r="D47" s="792"/>
      <c r="E47" s="792"/>
      <c r="F47" s="792"/>
      <c r="G47" s="793"/>
      <c r="H47" s="123">
        <v>7</v>
      </c>
      <c r="I47" s="333">
        <v>0.33</v>
      </c>
      <c r="K47" s="1435" t="s">
        <v>362</v>
      </c>
      <c r="L47" s="1436"/>
      <c r="M47" s="1436"/>
      <c r="N47" s="202">
        <v>4</v>
      </c>
      <c r="O47" s="278">
        <v>4</v>
      </c>
      <c r="P47" s="123">
        <v>0</v>
      </c>
      <c r="Q47" s="177">
        <v>1</v>
      </c>
      <c r="R47" s="178">
        <v>1</v>
      </c>
      <c r="S47" s="440"/>
      <c r="T47" s="468"/>
      <c r="U47" s="466"/>
      <c r="V47" s="466"/>
      <c r="Y47" s="422"/>
    </row>
    <row r="48" spans="2:25" ht="17.25" customHeight="1">
      <c r="B48" s="791" t="s">
        <v>342</v>
      </c>
      <c r="C48" s="792"/>
      <c r="D48" s="792"/>
      <c r="E48" s="792"/>
      <c r="F48" s="792"/>
      <c r="G48" s="793"/>
      <c r="H48" s="123">
        <v>10</v>
      </c>
      <c r="I48" s="333">
        <v>0.52400000000000002</v>
      </c>
      <c r="K48" s="1435" t="s">
        <v>363</v>
      </c>
      <c r="L48" s="1436"/>
      <c r="M48" s="1436"/>
      <c r="N48" s="202">
        <v>1</v>
      </c>
      <c r="O48" s="278">
        <v>1</v>
      </c>
      <c r="P48" s="123">
        <v>0</v>
      </c>
      <c r="Q48" s="177">
        <v>0</v>
      </c>
      <c r="R48" s="178">
        <v>0</v>
      </c>
      <c r="S48" s="440"/>
      <c r="T48" s="468"/>
      <c r="U48" s="466"/>
      <c r="V48" s="466"/>
      <c r="Y48" s="422"/>
    </row>
    <row r="49" spans="2:25" ht="17.25" customHeight="1">
      <c r="B49" s="791" t="s">
        <v>343</v>
      </c>
      <c r="C49" s="792"/>
      <c r="D49" s="792"/>
      <c r="E49" s="792"/>
      <c r="F49" s="792"/>
      <c r="G49" s="793"/>
      <c r="H49" s="123">
        <v>3</v>
      </c>
      <c r="I49" s="333">
        <v>0.14299999999999999</v>
      </c>
      <c r="K49" s="1435" t="s">
        <v>369</v>
      </c>
      <c r="L49" s="1436"/>
      <c r="M49" s="1436"/>
      <c r="N49" s="202">
        <v>1</v>
      </c>
      <c r="O49" s="278">
        <v>1</v>
      </c>
      <c r="P49" s="123">
        <v>0</v>
      </c>
      <c r="Q49" s="177">
        <v>0</v>
      </c>
      <c r="R49" s="178">
        <v>0</v>
      </c>
      <c r="S49" s="440"/>
      <c r="T49" s="468"/>
      <c r="U49" s="466"/>
      <c r="V49" s="466"/>
      <c r="Y49" s="422"/>
    </row>
    <row r="50" spans="2:25" ht="17.25" customHeight="1">
      <c r="B50" s="791" t="s">
        <v>344</v>
      </c>
      <c r="C50" s="792"/>
      <c r="D50" s="792"/>
      <c r="E50" s="792"/>
      <c r="F50" s="792"/>
      <c r="G50" s="793"/>
      <c r="H50" s="123">
        <v>1</v>
      </c>
      <c r="I50" s="333">
        <v>4.7E-2</v>
      </c>
      <c r="K50" s="1435" t="s">
        <v>94</v>
      </c>
      <c r="L50" s="1436"/>
      <c r="M50" s="1436"/>
      <c r="N50" s="202">
        <v>2</v>
      </c>
      <c r="O50" s="278">
        <v>2</v>
      </c>
      <c r="P50" s="123">
        <v>0</v>
      </c>
      <c r="Q50" s="177">
        <v>0</v>
      </c>
      <c r="R50" s="178">
        <v>2</v>
      </c>
      <c r="S50" s="440"/>
      <c r="T50" s="468"/>
      <c r="U50" s="466"/>
      <c r="V50" s="466"/>
      <c r="Y50" s="422"/>
    </row>
    <row r="51" spans="2:25" ht="17.25" customHeight="1" thickBot="1">
      <c r="B51" s="1404" t="s">
        <v>345</v>
      </c>
      <c r="C51" s="1405"/>
      <c r="D51" s="1405"/>
      <c r="E51" s="1405"/>
      <c r="F51" s="1405"/>
      <c r="G51" s="1406"/>
      <c r="H51" s="134">
        <v>0</v>
      </c>
      <c r="I51" s="334">
        <v>0</v>
      </c>
      <c r="K51" s="1184" t="s">
        <v>247</v>
      </c>
      <c r="L51" s="1185"/>
      <c r="M51" s="1185"/>
      <c r="N51" s="202">
        <v>1</v>
      </c>
      <c r="O51" s="278">
        <v>1</v>
      </c>
      <c r="P51" s="123">
        <v>0</v>
      </c>
      <c r="Q51" s="177">
        <v>0</v>
      </c>
      <c r="R51" s="178">
        <v>0</v>
      </c>
      <c r="S51" s="440"/>
      <c r="T51" s="468"/>
      <c r="U51" s="466"/>
      <c r="V51" s="466"/>
      <c r="Y51" s="422"/>
    </row>
    <row r="52" spans="2:25" ht="17.25" customHeight="1">
      <c r="B52" s="788" t="s">
        <v>347</v>
      </c>
      <c r="C52" s="789"/>
      <c r="D52" s="789"/>
      <c r="E52" s="789"/>
      <c r="F52" s="789"/>
      <c r="G52" s="790"/>
      <c r="H52" s="107">
        <v>0</v>
      </c>
      <c r="I52" s="332">
        <v>0</v>
      </c>
      <c r="J52" s="83"/>
      <c r="K52" s="1184" t="s">
        <v>15</v>
      </c>
      <c r="L52" s="1185"/>
      <c r="M52" s="1185"/>
      <c r="N52" s="202">
        <v>1</v>
      </c>
      <c r="O52" s="278">
        <v>1</v>
      </c>
      <c r="P52" s="123">
        <v>0</v>
      </c>
      <c r="Q52" s="177">
        <v>0</v>
      </c>
      <c r="R52" s="178">
        <v>1</v>
      </c>
      <c r="S52" s="440"/>
      <c r="T52" s="468"/>
      <c r="U52" s="466"/>
      <c r="V52" s="466"/>
      <c r="Y52" s="422"/>
    </row>
    <row r="53" spans="2:25" ht="17.25" customHeight="1">
      <c r="B53" s="791" t="s">
        <v>833</v>
      </c>
      <c r="C53" s="792"/>
      <c r="D53" s="792"/>
      <c r="E53" s="792"/>
      <c r="F53" s="792"/>
      <c r="G53" s="793"/>
      <c r="H53" s="123">
        <v>4</v>
      </c>
      <c r="I53" s="333">
        <v>0.19</v>
      </c>
      <c r="J53" s="83"/>
      <c r="K53" s="1184" t="s">
        <v>96</v>
      </c>
      <c r="L53" s="1185"/>
      <c r="M53" s="1185"/>
      <c r="N53" s="202">
        <v>1</v>
      </c>
      <c r="O53" s="278">
        <v>1</v>
      </c>
      <c r="P53" s="123">
        <v>0</v>
      </c>
      <c r="Q53" s="177">
        <v>0</v>
      </c>
      <c r="R53" s="178">
        <v>1</v>
      </c>
      <c r="S53" s="440"/>
      <c r="T53" s="468"/>
      <c r="U53" s="466"/>
      <c r="V53" s="466"/>
      <c r="Y53" s="422"/>
    </row>
    <row r="54" spans="2:25" ht="17.25" customHeight="1">
      <c r="B54" s="791" t="s">
        <v>348</v>
      </c>
      <c r="C54" s="792"/>
      <c r="D54" s="792"/>
      <c r="E54" s="792"/>
      <c r="F54" s="792"/>
      <c r="G54" s="793"/>
      <c r="H54" s="123">
        <v>14</v>
      </c>
      <c r="I54" s="333">
        <v>0.66700000000000004</v>
      </c>
      <c r="J54" s="83"/>
      <c r="K54" s="1184" t="s">
        <v>16</v>
      </c>
      <c r="L54" s="1185"/>
      <c r="M54" s="1185"/>
      <c r="N54" s="202">
        <v>1</v>
      </c>
      <c r="O54" s="278">
        <v>1</v>
      </c>
      <c r="P54" s="123">
        <v>0</v>
      </c>
      <c r="Q54" s="177">
        <v>0</v>
      </c>
      <c r="R54" s="178">
        <v>1</v>
      </c>
      <c r="S54" s="440"/>
      <c r="T54" s="468"/>
      <c r="U54" s="466"/>
      <c r="V54" s="466"/>
      <c r="Y54" s="422"/>
    </row>
    <row r="55" spans="2:25" ht="17.25" customHeight="1" thickBot="1">
      <c r="B55" s="1379" t="s">
        <v>349</v>
      </c>
      <c r="C55" s="1380"/>
      <c r="D55" s="1380"/>
      <c r="E55" s="1380"/>
      <c r="F55" s="1380"/>
      <c r="G55" s="1400"/>
      <c r="H55" s="134">
        <v>3</v>
      </c>
      <c r="I55" s="334">
        <v>0.14299999999999999</v>
      </c>
      <c r="J55" s="83"/>
      <c r="K55" s="1184" t="s">
        <v>17</v>
      </c>
      <c r="L55" s="1185"/>
      <c r="M55" s="1185"/>
      <c r="N55" s="202">
        <v>2</v>
      </c>
      <c r="O55" s="278">
        <v>2</v>
      </c>
      <c r="P55" s="123">
        <v>0</v>
      </c>
      <c r="Q55" s="177">
        <v>0</v>
      </c>
      <c r="R55" s="178">
        <v>2</v>
      </c>
      <c r="S55" s="440"/>
      <c r="T55" s="468"/>
      <c r="U55" s="466"/>
      <c r="V55" s="466"/>
      <c r="Y55" s="422"/>
    </row>
    <row r="56" spans="2:25" ht="17.25" customHeight="1">
      <c r="B56" s="1401" t="s">
        <v>350</v>
      </c>
      <c r="C56" s="1402"/>
      <c r="D56" s="1402"/>
      <c r="E56" s="1402"/>
      <c r="F56" s="1402"/>
      <c r="G56" s="1403"/>
      <c r="H56" s="107">
        <v>7</v>
      </c>
      <c r="I56" s="332">
        <v>0.38900000000000001</v>
      </c>
      <c r="K56" s="1184" t="s">
        <v>356</v>
      </c>
      <c r="L56" s="1185"/>
      <c r="M56" s="1185"/>
      <c r="N56" s="202">
        <v>2</v>
      </c>
      <c r="O56" s="278">
        <v>2</v>
      </c>
      <c r="P56" s="123">
        <v>0</v>
      </c>
      <c r="Q56" s="177">
        <v>0</v>
      </c>
      <c r="R56" s="178">
        <v>2</v>
      </c>
      <c r="S56" s="440"/>
      <c r="T56" s="468"/>
      <c r="U56" s="466"/>
      <c r="V56" s="466"/>
      <c r="Y56" s="422"/>
    </row>
    <row r="57" spans="2:25" ht="17.25" customHeight="1">
      <c r="B57" s="791" t="s">
        <v>351</v>
      </c>
      <c r="C57" s="792"/>
      <c r="D57" s="792"/>
      <c r="E57" s="792"/>
      <c r="F57" s="792"/>
      <c r="G57" s="793"/>
      <c r="H57" s="123">
        <v>4</v>
      </c>
      <c r="I57" s="333">
        <v>0.222</v>
      </c>
      <c r="K57" s="1184" t="s">
        <v>19</v>
      </c>
      <c r="L57" s="1185"/>
      <c r="M57" s="1185"/>
      <c r="N57" s="202">
        <v>1</v>
      </c>
      <c r="O57" s="278">
        <v>1</v>
      </c>
      <c r="P57" s="123">
        <v>0</v>
      </c>
      <c r="Q57" s="177">
        <v>1</v>
      </c>
      <c r="R57" s="178">
        <v>0</v>
      </c>
      <c r="S57" s="440"/>
      <c r="T57" s="468"/>
      <c r="U57" s="466"/>
      <c r="V57" s="466"/>
      <c r="Y57" s="422"/>
    </row>
    <row r="58" spans="2:25" ht="17.25" customHeight="1" thickBot="1">
      <c r="B58" s="1404" t="s">
        <v>636</v>
      </c>
      <c r="C58" s="1405"/>
      <c r="D58" s="1405"/>
      <c r="E58" s="1405"/>
      <c r="F58" s="1405"/>
      <c r="G58" s="1406"/>
      <c r="H58" s="131">
        <v>7</v>
      </c>
      <c r="I58" s="335">
        <v>0.38900000000000001</v>
      </c>
      <c r="K58" s="1184" t="s">
        <v>358</v>
      </c>
      <c r="L58" s="1185"/>
      <c r="M58" s="1185"/>
      <c r="N58" s="202">
        <v>1</v>
      </c>
      <c r="O58" s="278">
        <v>1</v>
      </c>
      <c r="P58" s="123">
        <v>0</v>
      </c>
      <c r="Q58" s="177">
        <v>0</v>
      </c>
      <c r="R58" s="178">
        <v>0</v>
      </c>
      <c r="S58" s="440"/>
      <c r="T58" s="468"/>
      <c r="U58" s="466"/>
      <c r="V58" s="466"/>
      <c r="Y58" s="422"/>
    </row>
    <row r="59" spans="2:25" ht="17.25" customHeight="1">
      <c r="B59" s="788" t="s">
        <v>834</v>
      </c>
      <c r="C59" s="789"/>
      <c r="D59" s="789"/>
      <c r="E59" s="789"/>
      <c r="F59" s="789"/>
      <c r="G59" s="1439"/>
      <c r="H59" s="107">
        <v>4</v>
      </c>
      <c r="I59" s="332">
        <v>0.222</v>
      </c>
      <c r="K59" s="1184" t="s">
        <v>371</v>
      </c>
      <c r="L59" s="1185"/>
      <c r="M59" s="1185"/>
      <c r="N59" s="202">
        <v>1</v>
      </c>
      <c r="O59" s="278">
        <v>0</v>
      </c>
      <c r="P59" s="123">
        <v>0</v>
      </c>
      <c r="Q59" s="177">
        <v>0</v>
      </c>
      <c r="R59" s="178">
        <v>0</v>
      </c>
      <c r="S59" s="440"/>
      <c r="T59" s="468"/>
      <c r="U59" s="466"/>
      <c r="V59" s="466"/>
      <c r="Y59" s="422"/>
    </row>
    <row r="60" spans="2:25" ht="17.25" customHeight="1">
      <c r="B60" s="791" t="s">
        <v>835</v>
      </c>
      <c r="C60" s="792"/>
      <c r="D60" s="792"/>
      <c r="E60" s="792"/>
      <c r="F60" s="792"/>
      <c r="G60" s="1177"/>
      <c r="H60" s="123">
        <v>14</v>
      </c>
      <c r="I60" s="333">
        <v>0.77800000000000002</v>
      </c>
      <c r="K60" s="1184" t="s">
        <v>359</v>
      </c>
      <c r="L60" s="1185"/>
      <c r="M60" s="1185"/>
      <c r="N60" s="202">
        <v>1</v>
      </c>
      <c r="O60" s="278">
        <v>1</v>
      </c>
      <c r="P60" s="123">
        <v>0</v>
      </c>
      <c r="Q60" s="177">
        <v>0</v>
      </c>
      <c r="R60" s="178">
        <v>0</v>
      </c>
      <c r="S60" s="440">
        <v>1</v>
      </c>
      <c r="T60" s="468" t="s">
        <v>1117</v>
      </c>
      <c r="U60" s="466"/>
      <c r="V60" s="466"/>
      <c r="Y60" s="422"/>
    </row>
    <row r="61" spans="2:25" ht="17.25" customHeight="1">
      <c r="B61" s="791" t="s">
        <v>18</v>
      </c>
      <c r="C61" s="792"/>
      <c r="D61" s="792"/>
      <c r="E61" s="792"/>
      <c r="F61" s="792"/>
      <c r="G61" s="1177"/>
      <c r="H61" s="123">
        <v>0</v>
      </c>
      <c r="I61" s="333">
        <v>0</v>
      </c>
      <c r="K61" s="1184" t="s">
        <v>370</v>
      </c>
      <c r="L61" s="1185"/>
      <c r="M61" s="1185"/>
      <c r="N61" s="202">
        <v>2</v>
      </c>
      <c r="O61" s="278">
        <v>2</v>
      </c>
      <c r="P61" s="123">
        <v>0</v>
      </c>
      <c r="Q61" s="177">
        <v>0</v>
      </c>
      <c r="R61" s="178">
        <v>2</v>
      </c>
      <c r="S61" s="440"/>
      <c r="T61" s="468"/>
      <c r="U61" s="466"/>
      <c r="V61" s="466"/>
      <c r="Y61" s="422"/>
    </row>
    <row r="62" spans="2:25" ht="17.25" customHeight="1">
      <c r="B62" s="791" t="s">
        <v>20</v>
      </c>
      <c r="C62" s="792"/>
      <c r="D62" s="792"/>
      <c r="E62" s="792"/>
      <c r="F62" s="792"/>
      <c r="G62" s="1177"/>
      <c r="H62" s="123">
        <v>1</v>
      </c>
      <c r="I62" s="333">
        <v>5.6000000000000001E-2</v>
      </c>
      <c r="K62" s="1395" t="s">
        <v>1115</v>
      </c>
      <c r="L62" s="1396"/>
      <c r="M62" s="1396"/>
      <c r="N62" s="202">
        <v>2</v>
      </c>
      <c r="O62" s="278">
        <v>2</v>
      </c>
      <c r="P62" s="123">
        <v>1</v>
      </c>
      <c r="Q62" s="177">
        <v>0</v>
      </c>
      <c r="R62" s="178">
        <v>1</v>
      </c>
      <c r="S62" s="440"/>
      <c r="T62" s="468"/>
      <c r="U62" s="466"/>
      <c r="V62" s="466"/>
      <c r="Y62" s="422"/>
    </row>
    <row r="63" spans="2:25" ht="17.25" customHeight="1">
      <c r="B63" s="791" t="s">
        <v>21</v>
      </c>
      <c r="C63" s="792"/>
      <c r="D63" s="792"/>
      <c r="E63" s="792"/>
      <c r="F63" s="792"/>
      <c r="G63" s="1177"/>
      <c r="H63" s="123">
        <v>4</v>
      </c>
      <c r="I63" s="333">
        <v>0.222</v>
      </c>
      <c r="K63" s="1395" t="s">
        <v>1116</v>
      </c>
      <c r="L63" s="1396"/>
      <c r="M63" s="1396"/>
      <c r="N63" s="202">
        <v>5</v>
      </c>
      <c r="O63" s="278">
        <v>4</v>
      </c>
      <c r="P63" s="123">
        <v>0</v>
      </c>
      <c r="Q63" s="177">
        <v>2</v>
      </c>
      <c r="R63" s="178">
        <v>3</v>
      </c>
      <c r="S63" s="440"/>
      <c r="T63" s="468"/>
      <c r="U63" s="466"/>
      <c r="V63" s="466"/>
      <c r="Y63" s="422"/>
    </row>
    <row r="64" spans="2:25" ht="17.25" customHeight="1">
      <c r="B64" s="1326" t="s">
        <v>22</v>
      </c>
      <c r="C64" s="1327"/>
      <c r="D64" s="1327"/>
      <c r="E64" s="1327"/>
      <c r="F64" s="1327"/>
      <c r="G64" s="1382"/>
      <c r="H64" s="123">
        <v>9.5</v>
      </c>
      <c r="I64" s="333">
        <v>4.3999999999999997E-2</v>
      </c>
      <c r="K64" s="1397"/>
      <c r="L64" s="1396"/>
      <c r="M64" s="1396"/>
      <c r="N64" s="282"/>
      <c r="O64" s="283"/>
      <c r="P64" s="325"/>
      <c r="Q64" s="156"/>
      <c r="R64" s="157"/>
      <c r="S64" s="441"/>
      <c r="T64" s="469"/>
      <c r="U64" s="466"/>
      <c r="V64" s="466"/>
      <c r="Y64" s="422"/>
    </row>
    <row r="65" spans="2:25" ht="17.25" customHeight="1">
      <c r="B65" s="961" t="s">
        <v>209</v>
      </c>
      <c r="C65" s="962"/>
      <c r="D65" s="962"/>
      <c r="E65" s="962"/>
      <c r="F65" s="962"/>
      <c r="G65" s="963"/>
      <c r="H65" s="131">
        <v>8</v>
      </c>
      <c r="I65" s="335">
        <v>3.7999999999999999E-2</v>
      </c>
      <c r="K65" s="320"/>
      <c r="L65" s="321"/>
      <c r="M65" s="321"/>
      <c r="N65" s="326"/>
      <c r="O65" s="327"/>
      <c r="P65" s="328"/>
      <c r="Q65" s="329"/>
      <c r="R65" s="330"/>
      <c r="S65" s="442"/>
      <c r="T65" s="470"/>
      <c r="U65" s="466"/>
      <c r="V65" s="466"/>
      <c r="Y65" s="422"/>
    </row>
    <row r="66" spans="2:25" ht="17.25" customHeight="1" thickBot="1">
      <c r="B66" s="1379" t="s">
        <v>930</v>
      </c>
      <c r="C66" s="1380"/>
      <c r="D66" s="1380"/>
      <c r="E66" s="1380"/>
      <c r="F66" s="1380"/>
      <c r="G66" s="1381"/>
      <c r="H66" s="134">
        <v>9</v>
      </c>
      <c r="I66" s="334">
        <v>0.04</v>
      </c>
      <c r="K66" s="1398"/>
      <c r="L66" s="1399"/>
      <c r="M66" s="1399"/>
      <c r="N66" s="285"/>
      <c r="O66" s="286"/>
      <c r="P66" s="331"/>
      <c r="Q66" s="158"/>
      <c r="R66" s="159"/>
      <c r="S66" s="443"/>
      <c r="T66" s="471"/>
      <c r="U66" s="466"/>
      <c r="V66" s="466"/>
      <c r="Y66" s="422"/>
    </row>
    <row r="67" spans="2:25" ht="17.25" customHeight="1">
      <c r="S67" s="422"/>
      <c r="T67" s="422"/>
      <c r="U67" s="422"/>
      <c r="V67" s="422"/>
      <c r="W67" s="422"/>
      <c r="X67" s="422"/>
      <c r="Y67" s="422"/>
    </row>
    <row r="68" spans="2:25" ht="17.25" customHeight="1" thickBot="1">
      <c r="B68" s="633" t="s">
        <v>561</v>
      </c>
      <c r="C68" s="633"/>
      <c r="D68" s="633"/>
    </row>
    <row r="69" spans="2:25" ht="17.25" customHeight="1">
      <c r="B69" s="1216" t="s">
        <v>1263</v>
      </c>
      <c r="C69" s="1217"/>
      <c r="D69" s="1217"/>
      <c r="E69" s="1217"/>
      <c r="F69" s="1217"/>
      <c r="G69" s="1217"/>
      <c r="H69" s="1217"/>
      <c r="I69" s="1217"/>
      <c r="J69" s="1217"/>
      <c r="K69" s="1217"/>
      <c r="L69" s="1217"/>
      <c r="M69" s="1217"/>
      <c r="N69" s="1217"/>
      <c r="O69" s="1217"/>
      <c r="P69" s="1217"/>
      <c r="Q69" s="1217"/>
      <c r="R69" s="1218"/>
    </row>
    <row r="70" spans="2:25" ht="17.25" customHeight="1">
      <c r="B70" s="1219"/>
      <c r="C70" s="1220"/>
      <c r="D70" s="1220"/>
      <c r="E70" s="1220"/>
      <c r="F70" s="1220"/>
      <c r="G70" s="1220"/>
      <c r="H70" s="1220"/>
      <c r="I70" s="1220"/>
      <c r="J70" s="1220"/>
      <c r="K70" s="1220"/>
      <c r="L70" s="1220"/>
      <c r="M70" s="1220"/>
      <c r="N70" s="1220"/>
      <c r="O70" s="1220"/>
      <c r="P70" s="1220"/>
      <c r="Q70" s="1220"/>
      <c r="R70" s="1221"/>
    </row>
    <row r="71" spans="2:25" ht="17.25" customHeight="1">
      <c r="B71" s="1219"/>
      <c r="C71" s="1220"/>
      <c r="D71" s="1220"/>
      <c r="E71" s="1220"/>
      <c r="F71" s="1220"/>
      <c r="G71" s="1220"/>
      <c r="H71" s="1220"/>
      <c r="I71" s="1220"/>
      <c r="J71" s="1220"/>
      <c r="K71" s="1220"/>
      <c r="L71" s="1220"/>
      <c r="M71" s="1220"/>
      <c r="N71" s="1220"/>
      <c r="O71" s="1220"/>
      <c r="P71" s="1220"/>
      <c r="Q71" s="1220"/>
      <c r="R71" s="1221"/>
    </row>
    <row r="72" spans="2:25" ht="17.25" customHeight="1">
      <c r="B72" s="1219"/>
      <c r="C72" s="1220"/>
      <c r="D72" s="1220"/>
      <c r="E72" s="1220"/>
      <c r="F72" s="1220"/>
      <c r="G72" s="1220"/>
      <c r="H72" s="1220"/>
      <c r="I72" s="1220"/>
      <c r="J72" s="1220"/>
      <c r="K72" s="1220"/>
      <c r="L72" s="1220"/>
      <c r="M72" s="1220"/>
      <c r="N72" s="1220"/>
      <c r="O72" s="1220"/>
      <c r="P72" s="1220"/>
      <c r="Q72" s="1220"/>
      <c r="R72" s="1221"/>
    </row>
    <row r="73" spans="2:25" ht="17.25" customHeight="1">
      <c r="B73" s="1219"/>
      <c r="C73" s="1220"/>
      <c r="D73" s="1220"/>
      <c r="E73" s="1220"/>
      <c r="F73" s="1220"/>
      <c r="G73" s="1220"/>
      <c r="H73" s="1220"/>
      <c r="I73" s="1220"/>
      <c r="J73" s="1220"/>
      <c r="K73" s="1220"/>
      <c r="L73" s="1220"/>
      <c r="M73" s="1220"/>
      <c r="N73" s="1220"/>
      <c r="O73" s="1220"/>
      <c r="P73" s="1220"/>
      <c r="Q73" s="1220"/>
      <c r="R73" s="1221"/>
    </row>
    <row r="74" spans="2:25" ht="17.25" customHeight="1" thickBot="1">
      <c r="B74" s="1222"/>
      <c r="C74" s="1223"/>
      <c r="D74" s="1223"/>
      <c r="E74" s="1223"/>
      <c r="F74" s="1223"/>
      <c r="G74" s="1223"/>
      <c r="H74" s="1223"/>
      <c r="I74" s="1223"/>
      <c r="J74" s="1223"/>
      <c r="K74" s="1223"/>
      <c r="L74" s="1223"/>
      <c r="M74" s="1223"/>
      <c r="N74" s="1223"/>
      <c r="O74" s="1223"/>
      <c r="P74" s="1223"/>
      <c r="Q74" s="1223"/>
      <c r="R74" s="1224"/>
    </row>
    <row r="75" spans="2:25" ht="17.25" customHeight="1">
      <c r="B75" s="1376"/>
      <c r="C75" s="1376"/>
      <c r="D75" s="1376"/>
      <c r="E75" s="1376"/>
      <c r="F75" s="1376"/>
      <c r="G75" s="1376"/>
      <c r="H75" s="1376"/>
      <c r="I75" s="1376"/>
      <c r="J75" s="1376"/>
      <c r="K75" s="1376"/>
      <c r="L75" s="1376"/>
      <c r="M75" s="1376"/>
      <c r="N75" s="1376"/>
      <c r="O75" s="1376"/>
      <c r="P75" s="1376"/>
      <c r="Q75" s="1376"/>
      <c r="R75" s="1376"/>
    </row>
    <row r="76" spans="2:25" ht="17.25" customHeight="1">
      <c r="B76" s="990" t="s">
        <v>213</v>
      </c>
      <c r="C76" s="990"/>
      <c r="D76" s="990"/>
      <c r="E76" s="990"/>
      <c r="F76" s="990"/>
      <c r="G76" s="990"/>
    </row>
    <row r="77" spans="2:25" ht="17.25" customHeight="1" thickBot="1"/>
    <row r="78" spans="2:25" ht="17.25" customHeight="1">
      <c r="B78" s="1023" t="s">
        <v>142</v>
      </c>
      <c r="C78" s="1024"/>
      <c r="D78" s="1024"/>
      <c r="E78" s="1024"/>
      <c r="F78" s="1076"/>
      <c r="G78" s="1024" t="s">
        <v>143</v>
      </c>
      <c r="H78" s="1024"/>
      <c r="I78" s="634" t="s">
        <v>174</v>
      </c>
      <c r="J78" s="636"/>
      <c r="L78" s="1023" t="s">
        <v>142</v>
      </c>
      <c r="M78" s="1024"/>
      <c r="N78" s="1024"/>
      <c r="O78" s="1024"/>
      <c r="P78" s="1076"/>
      <c r="Q78" s="1023" t="s">
        <v>143</v>
      </c>
      <c r="R78" s="1076"/>
      <c r="S78" s="634" t="s">
        <v>174</v>
      </c>
      <c r="T78" s="636"/>
    </row>
    <row r="79" spans="2:25" ht="17.25" customHeight="1" thickBot="1">
      <c r="B79" s="1027"/>
      <c r="C79" s="1028"/>
      <c r="D79" s="1028"/>
      <c r="E79" s="1028"/>
      <c r="F79" s="1103"/>
      <c r="G79" s="1028"/>
      <c r="H79" s="1028"/>
      <c r="I79" s="640"/>
      <c r="J79" s="642"/>
      <c r="L79" s="1027"/>
      <c r="M79" s="1028"/>
      <c r="N79" s="1028"/>
      <c r="O79" s="1028"/>
      <c r="P79" s="1103"/>
      <c r="Q79" s="1027"/>
      <c r="R79" s="1103"/>
      <c r="S79" s="640"/>
      <c r="T79" s="642"/>
    </row>
    <row r="80" spans="2:25" ht="17.25" customHeight="1">
      <c r="B80" s="1082" t="s">
        <v>1118</v>
      </c>
      <c r="C80" s="1083"/>
      <c r="D80" s="1083"/>
      <c r="E80" s="1083"/>
      <c r="F80" s="1084"/>
      <c r="G80" s="1491">
        <v>1</v>
      </c>
      <c r="H80" s="1492"/>
      <c r="I80" s="1186">
        <v>1</v>
      </c>
      <c r="J80" s="1187"/>
      <c r="L80" s="1227" t="s">
        <v>1217</v>
      </c>
      <c r="M80" s="1228"/>
      <c r="N80" s="1228"/>
      <c r="O80" s="1228"/>
      <c r="P80" s="1229"/>
      <c r="Q80" s="1225">
        <v>1</v>
      </c>
      <c r="R80" s="1226"/>
      <c r="S80" s="1186">
        <v>1</v>
      </c>
      <c r="T80" s="1187"/>
    </row>
    <row r="81" spans="2:20" ht="17.25" customHeight="1">
      <c r="B81" s="1082" t="s">
        <v>1119</v>
      </c>
      <c r="C81" s="1083"/>
      <c r="D81" s="1083"/>
      <c r="E81" s="1083"/>
      <c r="F81" s="1084"/>
      <c r="G81" s="1080">
        <v>2</v>
      </c>
      <c r="H81" s="1081"/>
      <c r="I81" s="1188">
        <v>0</v>
      </c>
      <c r="J81" s="1189"/>
      <c r="L81" s="910" t="s">
        <v>1218</v>
      </c>
      <c r="M81" s="911"/>
      <c r="N81" s="911"/>
      <c r="O81" s="911"/>
      <c r="P81" s="912"/>
      <c r="Q81" s="1240">
        <v>2</v>
      </c>
      <c r="R81" s="1241"/>
      <c r="S81" s="1188">
        <v>2</v>
      </c>
      <c r="T81" s="1189"/>
    </row>
    <row r="82" spans="2:20" ht="17.25" customHeight="1">
      <c r="B82" s="1082" t="s">
        <v>1120</v>
      </c>
      <c r="C82" s="1083"/>
      <c r="D82" s="1083"/>
      <c r="E82" s="1083"/>
      <c r="F82" s="1084"/>
      <c r="G82" s="1080">
        <v>0.5</v>
      </c>
      <c r="H82" s="1081"/>
      <c r="I82" s="1188">
        <v>1</v>
      </c>
      <c r="J82" s="1189"/>
      <c r="L82" s="910"/>
      <c r="M82" s="911"/>
      <c r="N82" s="911"/>
      <c r="O82" s="911"/>
      <c r="P82" s="912"/>
      <c r="Q82" s="1240"/>
      <c r="R82" s="1241"/>
      <c r="S82" s="1188"/>
      <c r="T82" s="1189"/>
    </row>
    <row r="83" spans="2:20" ht="17.25" customHeight="1">
      <c r="B83" s="1082" t="s">
        <v>1121</v>
      </c>
      <c r="C83" s="1083"/>
      <c r="D83" s="1083"/>
      <c r="E83" s="1083"/>
      <c r="F83" s="1084"/>
      <c r="G83" s="1080">
        <v>0.5</v>
      </c>
      <c r="H83" s="1081"/>
      <c r="I83" s="1188">
        <v>0</v>
      </c>
      <c r="J83" s="1189"/>
      <c r="L83" s="910"/>
      <c r="M83" s="911"/>
      <c r="N83" s="911"/>
      <c r="O83" s="911"/>
      <c r="P83" s="912"/>
      <c r="Q83" s="1240"/>
      <c r="R83" s="1241"/>
      <c r="S83" s="1188"/>
      <c r="T83" s="1189"/>
    </row>
    <row r="84" spans="2:20" ht="17.25" customHeight="1">
      <c r="B84" s="1082" t="s">
        <v>1122</v>
      </c>
      <c r="C84" s="1083"/>
      <c r="D84" s="1083"/>
      <c r="E84" s="1083"/>
      <c r="F84" s="1084"/>
      <c r="G84" s="1080">
        <v>2.25</v>
      </c>
      <c r="H84" s="1081"/>
      <c r="I84" s="1188">
        <v>2</v>
      </c>
      <c r="J84" s="1189"/>
      <c r="L84" s="910"/>
      <c r="M84" s="911"/>
      <c r="N84" s="911"/>
      <c r="O84" s="911"/>
      <c r="P84" s="912"/>
      <c r="Q84" s="1240"/>
      <c r="R84" s="1241"/>
      <c r="S84" s="1188"/>
      <c r="T84" s="1189"/>
    </row>
    <row r="85" spans="2:20" ht="17.25" customHeight="1">
      <c r="B85" s="1082" t="s">
        <v>1123</v>
      </c>
      <c r="C85" s="1083"/>
      <c r="D85" s="1083"/>
      <c r="E85" s="1083"/>
      <c r="F85" s="1084"/>
      <c r="G85" s="1080">
        <v>1</v>
      </c>
      <c r="H85" s="1081"/>
      <c r="I85" s="1188">
        <v>1</v>
      </c>
      <c r="J85" s="1189"/>
      <c r="L85" s="910"/>
      <c r="M85" s="911"/>
      <c r="N85" s="911"/>
      <c r="O85" s="911"/>
      <c r="P85" s="912"/>
      <c r="Q85" s="1240"/>
      <c r="R85" s="1241"/>
      <c r="S85" s="1188"/>
      <c r="T85" s="1189"/>
    </row>
    <row r="86" spans="2:20" ht="17.25" customHeight="1">
      <c r="B86" s="1082" t="s">
        <v>1124</v>
      </c>
      <c r="C86" s="1083"/>
      <c r="D86" s="1083"/>
      <c r="E86" s="1083"/>
      <c r="F86" s="1084"/>
      <c r="G86" s="1080">
        <v>4</v>
      </c>
      <c r="H86" s="1081"/>
      <c r="I86" s="1188">
        <v>4</v>
      </c>
      <c r="J86" s="1189"/>
      <c r="L86" s="910"/>
      <c r="M86" s="911"/>
      <c r="N86" s="911"/>
      <c r="O86" s="911"/>
      <c r="P86" s="912"/>
      <c r="Q86" s="1240"/>
      <c r="R86" s="1241"/>
      <c r="S86" s="1188"/>
      <c r="T86" s="1189"/>
    </row>
    <row r="87" spans="2:20" ht="17.25" customHeight="1">
      <c r="B87" s="1082" t="s">
        <v>1125</v>
      </c>
      <c r="C87" s="1083"/>
      <c r="D87" s="1083"/>
      <c r="E87" s="1083"/>
      <c r="F87" s="1084"/>
      <c r="G87" s="1080">
        <v>2</v>
      </c>
      <c r="H87" s="1081"/>
      <c r="I87" s="1188">
        <v>2</v>
      </c>
      <c r="J87" s="1189"/>
      <c r="L87" s="910"/>
      <c r="M87" s="911"/>
      <c r="N87" s="911"/>
      <c r="O87" s="911"/>
      <c r="P87" s="912"/>
      <c r="Q87" s="1240"/>
      <c r="R87" s="1241"/>
      <c r="S87" s="1188"/>
      <c r="T87" s="1189"/>
    </row>
    <row r="88" spans="2:20" ht="17.25" customHeight="1">
      <c r="B88" s="1082" t="s">
        <v>1126</v>
      </c>
      <c r="C88" s="1083"/>
      <c r="D88" s="1083"/>
      <c r="E88" s="1083"/>
      <c r="F88" s="1084"/>
      <c r="G88" s="1080">
        <v>1</v>
      </c>
      <c r="H88" s="1081"/>
      <c r="I88" s="1188">
        <v>1</v>
      </c>
      <c r="J88" s="1189"/>
      <c r="L88" s="910"/>
      <c r="M88" s="911"/>
      <c r="N88" s="911"/>
      <c r="O88" s="911"/>
      <c r="P88" s="912"/>
      <c r="Q88" s="1240"/>
      <c r="R88" s="1241"/>
      <c r="S88" s="1188"/>
      <c r="T88" s="1189"/>
    </row>
    <row r="89" spans="2:20" ht="17.25" customHeight="1" thickBot="1">
      <c r="B89" s="1092"/>
      <c r="C89" s="1093"/>
      <c r="D89" s="1093"/>
      <c r="E89" s="1093"/>
      <c r="F89" s="1094"/>
      <c r="G89" s="1445"/>
      <c r="H89" s="1446"/>
      <c r="I89" s="1235"/>
      <c r="J89" s="1236"/>
      <c r="L89" s="1230"/>
      <c r="M89" s="1231"/>
      <c r="N89" s="1231"/>
      <c r="O89" s="1231"/>
      <c r="P89" s="1232"/>
      <c r="Q89" s="1233"/>
      <c r="R89" s="1234"/>
      <c r="S89" s="1235"/>
      <c r="T89" s="1236"/>
    </row>
    <row r="90" spans="2:20" ht="17.25" customHeight="1"/>
    <row r="91" spans="2:20" ht="17.25" customHeight="1">
      <c r="B91" s="990" t="s">
        <v>214</v>
      </c>
      <c r="C91" s="990"/>
      <c r="D91" s="990"/>
      <c r="E91" s="990"/>
      <c r="F91" s="990"/>
      <c r="G91" s="990"/>
      <c r="H91" s="990"/>
    </row>
    <row r="92" spans="2:20" ht="17.25" customHeight="1" thickBot="1">
      <c r="B92" s="2"/>
      <c r="C92" s="2"/>
      <c r="D92" s="2"/>
      <c r="E92" s="2"/>
      <c r="F92" s="2"/>
      <c r="G92" s="2"/>
    </row>
    <row r="93" spans="2:20" ht="17.25" customHeight="1">
      <c r="B93" s="643" t="s">
        <v>23</v>
      </c>
      <c r="C93" s="643" t="s">
        <v>215</v>
      </c>
      <c r="D93" s="643" t="s">
        <v>216</v>
      </c>
      <c r="E93" s="643" t="s">
        <v>217</v>
      </c>
      <c r="F93" s="643" t="s">
        <v>218</v>
      </c>
      <c r="G93" s="643" t="s">
        <v>217</v>
      </c>
      <c r="H93" s="643" t="s">
        <v>396</v>
      </c>
      <c r="I93" s="634" t="s">
        <v>217</v>
      </c>
      <c r="J93" s="669" t="s">
        <v>221</v>
      </c>
      <c r="K93" s="671"/>
      <c r="L93" s="669" t="s">
        <v>222</v>
      </c>
      <c r="M93" s="671"/>
      <c r="N93" s="669" t="s">
        <v>223</v>
      </c>
      <c r="O93" s="671"/>
      <c r="P93" s="669" t="s">
        <v>224</v>
      </c>
      <c r="Q93" s="671"/>
      <c r="R93" s="669" t="s">
        <v>225</v>
      </c>
      <c r="S93" s="671"/>
    </row>
    <row r="94" spans="2:20" ht="17.25" customHeight="1">
      <c r="B94" s="644"/>
      <c r="C94" s="644"/>
      <c r="D94" s="644"/>
      <c r="E94" s="644"/>
      <c r="F94" s="644"/>
      <c r="G94" s="644"/>
      <c r="H94" s="644"/>
      <c r="I94" s="637"/>
      <c r="J94" s="672" t="s">
        <v>219</v>
      </c>
      <c r="K94" s="674" t="s">
        <v>220</v>
      </c>
      <c r="L94" s="672" t="s">
        <v>219</v>
      </c>
      <c r="M94" s="674" t="s">
        <v>220</v>
      </c>
      <c r="N94" s="672" t="s">
        <v>219</v>
      </c>
      <c r="O94" s="674" t="s">
        <v>220</v>
      </c>
      <c r="P94" s="672" t="s">
        <v>219</v>
      </c>
      <c r="Q94" s="674" t="s">
        <v>220</v>
      </c>
      <c r="R94" s="672" t="s">
        <v>219</v>
      </c>
      <c r="S94" s="674" t="s">
        <v>220</v>
      </c>
    </row>
    <row r="95" spans="2:20" ht="17.25" customHeight="1">
      <c r="B95" s="644"/>
      <c r="C95" s="644"/>
      <c r="D95" s="644"/>
      <c r="E95" s="644"/>
      <c r="F95" s="644"/>
      <c r="G95" s="644"/>
      <c r="H95" s="644"/>
      <c r="I95" s="637"/>
      <c r="J95" s="672"/>
      <c r="K95" s="674"/>
      <c r="L95" s="672"/>
      <c r="M95" s="674"/>
      <c r="N95" s="672"/>
      <c r="O95" s="674"/>
      <c r="P95" s="672"/>
      <c r="Q95" s="674"/>
      <c r="R95" s="672"/>
      <c r="S95" s="674"/>
    </row>
    <row r="96" spans="2:20" ht="17.25" customHeight="1" thickBot="1">
      <c r="B96" s="645"/>
      <c r="C96" s="644"/>
      <c r="D96" s="645"/>
      <c r="E96" s="645"/>
      <c r="F96" s="645"/>
      <c r="G96" s="645"/>
      <c r="H96" s="645"/>
      <c r="I96" s="640"/>
      <c r="J96" s="763"/>
      <c r="K96" s="945"/>
      <c r="L96" s="763"/>
      <c r="M96" s="945"/>
      <c r="N96" s="763"/>
      <c r="O96" s="945"/>
      <c r="P96" s="763"/>
      <c r="Q96" s="945"/>
      <c r="R96" s="763"/>
      <c r="S96" s="945"/>
    </row>
    <row r="97" spans="2:19" ht="17.25" customHeight="1">
      <c r="B97" s="397" t="s">
        <v>637</v>
      </c>
      <c r="C97" s="336">
        <f>SUM(D97,F97,H97)</f>
        <v>228</v>
      </c>
      <c r="D97" s="337">
        <v>72</v>
      </c>
      <c r="E97" s="336">
        <v>2</v>
      </c>
      <c r="F97" s="336">
        <v>114</v>
      </c>
      <c r="G97" s="336">
        <v>0</v>
      </c>
      <c r="H97" s="336">
        <v>42</v>
      </c>
      <c r="I97" s="338">
        <v>0</v>
      </c>
      <c r="J97" s="339">
        <v>1</v>
      </c>
      <c r="K97" s="340">
        <v>21</v>
      </c>
      <c r="L97" s="339">
        <v>1</v>
      </c>
      <c r="M97" s="340">
        <v>18</v>
      </c>
      <c r="N97" s="339">
        <v>1</v>
      </c>
      <c r="O97" s="340">
        <v>17</v>
      </c>
      <c r="P97" s="339">
        <v>1</v>
      </c>
      <c r="Q97" s="340">
        <v>16</v>
      </c>
      <c r="R97" s="339">
        <v>1</v>
      </c>
      <c r="S97" s="341">
        <v>25</v>
      </c>
    </row>
    <row r="98" spans="2:19" ht="17.25" customHeight="1" thickBot="1">
      <c r="B98" s="398" t="s">
        <v>761</v>
      </c>
      <c r="C98" s="342">
        <f t="shared" ref="C98:C102" si="0">SUM(D98,F98,H98)</f>
        <v>218</v>
      </c>
      <c r="D98" s="343">
        <v>70</v>
      </c>
      <c r="E98" s="344">
        <v>2</v>
      </c>
      <c r="F98" s="344">
        <v>115</v>
      </c>
      <c r="G98" s="344">
        <v>0</v>
      </c>
      <c r="H98" s="344">
        <v>33</v>
      </c>
      <c r="I98" s="345">
        <v>0</v>
      </c>
      <c r="J98" s="346">
        <v>1</v>
      </c>
      <c r="K98" s="347">
        <v>20</v>
      </c>
      <c r="L98" s="346">
        <v>1</v>
      </c>
      <c r="M98" s="347">
        <v>17</v>
      </c>
      <c r="N98" s="346">
        <v>1</v>
      </c>
      <c r="O98" s="347">
        <v>17</v>
      </c>
      <c r="P98" s="346">
        <v>1</v>
      </c>
      <c r="Q98" s="347">
        <v>16</v>
      </c>
      <c r="R98" s="346">
        <v>1</v>
      </c>
      <c r="S98" s="348">
        <v>26</v>
      </c>
    </row>
    <row r="99" spans="2:19" ht="17.25" customHeight="1">
      <c r="B99" s="399" t="s">
        <v>638</v>
      </c>
      <c r="C99" s="342">
        <f t="shared" si="0"/>
        <v>207</v>
      </c>
      <c r="D99" s="349">
        <v>68</v>
      </c>
      <c r="E99" s="342">
        <v>2</v>
      </c>
      <c r="F99" s="342">
        <v>102</v>
      </c>
      <c r="G99" s="342">
        <v>0</v>
      </c>
      <c r="H99" s="342">
        <v>37</v>
      </c>
      <c r="I99" s="350">
        <v>0</v>
      </c>
      <c r="J99" s="351">
        <v>1</v>
      </c>
      <c r="K99" s="352">
        <v>15</v>
      </c>
      <c r="L99" s="351">
        <v>1</v>
      </c>
      <c r="M99" s="352">
        <v>19</v>
      </c>
      <c r="N99" s="351">
        <v>1</v>
      </c>
      <c r="O99" s="352">
        <v>17</v>
      </c>
      <c r="P99" s="351">
        <v>1</v>
      </c>
      <c r="Q99" s="352">
        <v>17</v>
      </c>
      <c r="R99" s="351">
        <v>1</v>
      </c>
      <c r="S99" s="353">
        <v>16</v>
      </c>
    </row>
    <row r="100" spans="2:19" ht="17.25" customHeight="1" thickBot="1">
      <c r="B100" s="398" t="s">
        <v>762</v>
      </c>
      <c r="C100" s="342">
        <f t="shared" si="0"/>
        <v>201</v>
      </c>
      <c r="D100" s="354">
        <v>67</v>
      </c>
      <c r="E100" s="355">
        <v>2</v>
      </c>
      <c r="F100" s="355">
        <v>100</v>
      </c>
      <c r="G100" s="355">
        <v>0</v>
      </c>
      <c r="H100" s="355">
        <v>34</v>
      </c>
      <c r="I100" s="356">
        <v>0</v>
      </c>
      <c r="J100" s="351">
        <v>1</v>
      </c>
      <c r="K100" s="352">
        <v>14</v>
      </c>
      <c r="L100" s="351">
        <v>1</v>
      </c>
      <c r="M100" s="352">
        <v>19</v>
      </c>
      <c r="N100" s="351">
        <v>1</v>
      </c>
      <c r="O100" s="352">
        <v>17</v>
      </c>
      <c r="P100" s="351">
        <v>1</v>
      </c>
      <c r="Q100" s="352">
        <v>17</v>
      </c>
      <c r="R100" s="351">
        <v>1</v>
      </c>
      <c r="S100" s="353">
        <v>16</v>
      </c>
    </row>
    <row r="101" spans="2:19" ht="17.25" customHeight="1" thickBot="1">
      <c r="B101" s="398" t="s">
        <v>932</v>
      </c>
      <c r="C101" s="342">
        <f t="shared" si="0"/>
        <v>224</v>
      </c>
      <c r="D101" s="354">
        <v>67</v>
      </c>
      <c r="E101" s="355">
        <v>0</v>
      </c>
      <c r="F101" s="355">
        <v>111</v>
      </c>
      <c r="G101" s="355">
        <v>2</v>
      </c>
      <c r="H101" s="355">
        <v>46</v>
      </c>
      <c r="I101" s="356">
        <v>0</v>
      </c>
      <c r="J101" s="351">
        <v>1</v>
      </c>
      <c r="K101" s="352">
        <v>16</v>
      </c>
      <c r="L101" s="351">
        <v>1</v>
      </c>
      <c r="M101" s="352">
        <v>14</v>
      </c>
      <c r="N101" s="351">
        <v>1</v>
      </c>
      <c r="O101" s="352">
        <v>20</v>
      </c>
      <c r="P101" s="351">
        <v>1</v>
      </c>
      <c r="Q101" s="352">
        <v>17</v>
      </c>
      <c r="R101" s="351">
        <v>1</v>
      </c>
      <c r="S101" s="353">
        <v>26</v>
      </c>
    </row>
    <row r="102" spans="2:19" ht="17.25" customHeight="1" thickBot="1">
      <c r="B102" s="398" t="s">
        <v>933</v>
      </c>
      <c r="C102" s="357">
        <f t="shared" si="0"/>
        <v>214</v>
      </c>
      <c r="D102" s="358">
        <v>67</v>
      </c>
      <c r="E102" s="357">
        <v>0</v>
      </c>
      <c r="F102" s="357">
        <v>109</v>
      </c>
      <c r="G102" s="357">
        <v>2</v>
      </c>
      <c r="H102" s="357">
        <v>38</v>
      </c>
      <c r="I102" s="359">
        <v>0</v>
      </c>
      <c r="J102" s="351">
        <v>1</v>
      </c>
      <c r="K102" s="352">
        <v>16</v>
      </c>
      <c r="L102" s="351">
        <v>1</v>
      </c>
      <c r="M102" s="352">
        <v>14</v>
      </c>
      <c r="N102" s="351">
        <v>1</v>
      </c>
      <c r="O102" s="352">
        <v>20</v>
      </c>
      <c r="P102" s="351">
        <v>1</v>
      </c>
      <c r="Q102" s="352">
        <v>17</v>
      </c>
      <c r="R102" s="351">
        <v>1</v>
      </c>
      <c r="S102" s="353">
        <v>26</v>
      </c>
    </row>
    <row r="103" spans="2:19" ht="17.25" customHeight="1" thickBot="1">
      <c r="B103" s="6"/>
      <c r="C103" s="58"/>
      <c r="D103" s="58"/>
      <c r="E103" s="58"/>
      <c r="F103" s="58"/>
      <c r="G103" s="58"/>
      <c r="H103" s="58"/>
      <c r="I103" s="58"/>
      <c r="J103" s="58"/>
      <c r="K103" s="58"/>
      <c r="L103" s="58"/>
      <c r="M103" s="58"/>
      <c r="N103" s="58"/>
      <c r="O103" s="58"/>
      <c r="P103" s="58"/>
      <c r="Q103" s="58"/>
      <c r="R103" s="58"/>
      <c r="S103" s="59"/>
    </row>
    <row r="104" spans="2:19" ht="17.25" customHeight="1">
      <c r="B104" s="669" t="s">
        <v>226</v>
      </c>
      <c r="C104" s="671"/>
      <c r="D104" s="669" t="s">
        <v>227</v>
      </c>
      <c r="E104" s="671"/>
      <c r="F104" s="669" t="s">
        <v>228</v>
      </c>
      <c r="G104" s="671"/>
      <c r="H104" s="669" t="s">
        <v>229</v>
      </c>
      <c r="I104" s="671"/>
      <c r="J104" s="669" t="s">
        <v>230</v>
      </c>
      <c r="K104" s="671"/>
      <c r="L104" s="669" t="s">
        <v>231</v>
      </c>
      <c r="M104" s="671"/>
      <c r="N104" s="669" t="s">
        <v>232</v>
      </c>
      <c r="O104" s="1169"/>
      <c r="P104" s="669" t="s">
        <v>24</v>
      </c>
      <c r="Q104" s="670"/>
      <c r="R104" s="670"/>
      <c r="S104" s="671"/>
    </row>
    <row r="105" spans="2:19" ht="17.25" customHeight="1">
      <c r="B105" s="672" t="s">
        <v>219</v>
      </c>
      <c r="C105" s="674" t="s">
        <v>220</v>
      </c>
      <c r="D105" s="672" t="s">
        <v>219</v>
      </c>
      <c r="E105" s="674" t="s">
        <v>220</v>
      </c>
      <c r="F105" s="672" t="s">
        <v>219</v>
      </c>
      <c r="G105" s="674" t="s">
        <v>220</v>
      </c>
      <c r="H105" s="672" t="s">
        <v>219</v>
      </c>
      <c r="I105" s="674" t="s">
        <v>220</v>
      </c>
      <c r="J105" s="672" t="s">
        <v>219</v>
      </c>
      <c r="K105" s="674" t="s">
        <v>220</v>
      </c>
      <c r="L105" s="672" t="s">
        <v>219</v>
      </c>
      <c r="M105" s="674" t="s">
        <v>220</v>
      </c>
      <c r="N105" s="672" t="s">
        <v>219</v>
      </c>
      <c r="O105" s="1090" t="s">
        <v>220</v>
      </c>
      <c r="P105" s="672"/>
      <c r="Q105" s="673"/>
      <c r="R105" s="673"/>
      <c r="S105" s="674"/>
    </row>
    <row r="106" spans="2:19" ht="17.25" customHeight="1">
      <c r="B106" s="763"/>
      <c r="C106" s="945"/>
      <c r="D106" s="763"/>
      <c r="E106" s="945"/>
      <c r="F106" s="763"/>
      <c r="G106" s="945"/>
      <c r="H106" s="763"/>
      <c r="I106" s="945"/>
      <c r="J106" s="763"/>
      <c r="K106" s="945"/>
      <c r="L106" s="763"/>
      <c r="M106" s="945"/>
      <c r="N106" s="763"/>
      <c r="O106" s="1091"/>
      <c r="P106" s="672" t="s">
        <v>155</v>
      </c>
      <c r="Q106" s="673" t="s">
        <v>477</v>
      </c>
      <c r="R106" s="673" t="s">
        <v>171</v>
      </c>
      <c r="S106" s="674" t="s">
        <v>172</v>
      </c>
    </row>
    <row r="107" spans="2:19" ht="17.25" customHeight="1" thickBot="1">
      <c r="B107" s="763"/>
      <c r="C107" s="945"/>
      <c r="D107" s="763"/>
      <c r="E107" s="945"/>
      <c r="F107" s="763"/>
      <c r="G107" s="945"/>
      <c r="H107" s="763"/>
      <c r="I107" s="945"/>
      <c r="J107" s="763"/>
      <c r="K107" s="945"/>
      <c r="L107" s="763"/>
      <c r="M107" s="945"/>
      <c r="N107" s="763"/>
      <c r="O107" s="1091"/>
      <c r="P107" s="763"/>
      <c r="Q107" s="1444"/>
      <c r="R107" s="1444"/>
      <c r="S107" s="945"/>
    </row>
    <row r="108" spans="2:19" ht="17.25" customHeight="1">
      <c r="B108" s="107">
        <v>1</v>
      </c>
      <c r="C108" s="108">
        <v>23</v>
      </c>
      <c r="D108" s="109">
        <v>1</v>
      </c>
      <c r="E108" s="110">
        <v>19</v>
      </c>
      <c r="F108" s="109">
        <v>1</v>
      </c>
      <c r="G108" s="110">
        <v>17</v>
      </c>
      <c r="H108" s="109">
        <v>1</v>
      </c>
      <c r="I108" s="110">
        <v>30</v>
      </c>
      <c r="J108" s="109">
        <v>1</v>
      </c>
      <c r="K108" s="110">
        <v>17</v>
      </c>
      <c r="L108" s="109">
        <v>1</v>
      </c>
      <c r="M108" s="110">
        <v>10</v>
      </c>
      <c r="N108" s="109">
        <v>1</v>
      </c>
      <c r="O108" s="110">
        <v>15</v>
      </c>
      <c r="P108" s="111">
        <f>AVERAGE(Q108:S108)</f>
        <v>1</v>
      </c>
      <c r="Q108" s="112">
        <v>1</v>
      </c>
      <c r="R108" s="113">
        <v>1</v>
      </c>
      <c r="S108" s="114">
        <v>1</v>
      </c>
    </row>
    <row r="109" spans="2:19" ht="17.25" customHeight="1">
      <c r="B109" s="115">
        <v>1</v>
      </c>
      <c r="C109" s="116">
        <v>23</v>
      </c>
      <c r="D109" s="117">
        <v>1</v>
      </c>
      <c r="E109" s="118">
        <v>19</v>
      </c>
      <c r="F109" s="117">
        <v>1</v>
      </c>
      <c r="G109" s="118">
        <v>17</v>
      </c>
      <c r="H109" s="117">
        <v>1</v>
      </c>
      <c r="I109" s="118">
        <v>29</v>
      </c>
      <c r="J109" s="117">
        <v>1</v>
      </c>
      <c r="K109" s="118">
        <v>17</v>
      </c>
      <c r="L109" s="117">
        <v>1</v>
      </c>
      <c r="M109" s="118">
        <v>9</v>
      </c>
      <c r="N109" s="117">
        <v>1</v>
      </c>
      <c r="O109" s="118">
        <v>15</v>
      </c>
      <c r="P109" s="119">
        <f t="shared" ref="P109:P113" si="1">AVERAGE(Q109:S109)</f>
        <v>1</v>
      </c>
      <c r="Q109" s="120">
        <v>1</v>
      </c>
      <c r="R109" s="121">
        <v>1</v>
      </c>
      <c r="S109" s="122">
        <v>1</v>
      </c>
    </row>
    <row r="110" spans="2:19" ht="17.25" customHeight="1">
      <c r="B110" s="446">
        <v>1</v>
      </c>
      <c r="C110" s="124">
        <v>26</v>
      </c>
      <c r="D110" s="125">
        <v>1</v>
      </c>
      <c r="E110" s="126">
        <v>24</v>
      </c>
      <c r="F110" s="125">
        <v>1</v>
      </c>
      <c r="G110" s="126">
        <v>18</v>
      </c>
      <c r="H110" s="125">
        <v>1</v>
      </c>
      <c r="I110" s="126">
        <v>18</v>
      </c>
      <c r="J110" s="125">
        <v>1</v>
      </c>
      <c r="K110" s="126">
        <v>19</v>
      </c>
      <c r="L110" s="125">
        <v>1</v>
      </c>
      <c r="M110" s="126">
        <v>10</v>
      </c>
      <c r="N110" s="125">
        <v>1</v>
      </c>
      <c r="O110" s="126">
        <v>8</v>
      </c>
      <c r="P110" s="119">
        <f t="shared" si="1"/>
        <v>1</v>
      </c>
      <c r="Q110" s="127">
        <v>1</v>
      </c>
      <c r="R110" s="128">
        <v>1</v>
      </c>
      <c r="S110" s="129">
        <v>1</v>
      </c>
    </row>
    <row r="111" spans="2:19" ht="17.25" customHeight="1">
      <c r="B111" s="446">
        <v>1</v>
      </c>
      <c r="C111" s="130">
        <v>25</v>
      </c>
      <c r="D111" s="125">
        <v>1</v>
      </c>
      <c r="E111" s="126">
        <v>23</v>
      </c>
      <c r="F111" s="125">
        <v>1</v>
      </c>
      <c r="G111" s="126">
        <v>18</v>
      </c>
      <c r="H111" s="125">
        <v>1</v>
      </c>
      <c r="I111" s="126">
        <v>17</v>
      </c>
      <c r="J111" s="125">
        <v>1</v>
      </c>
      <c r="K111" s="126">
        <v>16</v>
      </c>
      <c r="L111" s="125">
        <v>1</v>
      </c>
      <c r="M111" s="126">
        <v>10</v>
      </c>
      <c r="N111" s="125">
        <v>1</v>
      </c>
      <c r="O111" s="126">
        <v>8</v>
      </c>
      <c r="P111" s="119">
        <f t="shared" si="1"/>
        <v>0.9966666666666667</v>
      </c>
      <c r="Q111" s="127">
        <v>1</v>
      </c>
      <c r="R111" s="128">
        <v>0.99</v>
      </c>
      <c r="S111" s="129">
        <v>1</v>
      </c>
    </row>
    <row r="112" spans="2:19" ht="17.25" customHeight="1">
      <c r="B112" s="131">
        <v>1</v>
      </c>
      <c r="C112" s="130">
        <v>17</v>
      </c>
      <c r="D112" s="132">
        <v>1</v>
      </c>
      <c r="E112" s="133">
        <v>28</v>
      </c>
      <c r="F112" s="132">
        <v>1</v>
      </c>
      <c r="G112" s="133">
        <v>22</v>
      </c>
      <c r="H112" s="132">
        <v>1</v>
      </c>
      <c r="I112" s="133">
        <v>18</v>
      </c>
      <c r="J112" s="132">
        <v>1</v>
      </c>
      <c r="K112" s="133">
        <v>20</v>
      </c>
      <c r="L112" s="132">
        <v>1</v>
      </c>
      <c r="M112" s="133">
        <v>16</v>
      </c>
      <c r="N112" s="132">
        <v>1</v>
      </c>
      <c r="O112" s="133">
        <v>10</v>
      </c>
      <c r="P112" s="119">
        <f t="shared" si="1"/>
        <v>1</v>
      </c>
      <c r="Q112" s="127">
        <v>1</v>
      </c>
      <c r="R112" s="128">
        <v>1</v>
      </c>
      <c r="S112" s="129">
        <v>1</v>
      </c>
    </row>
    <row r="113" spans="2:20" ht="17.25" customHeight="1" thickBot="1">
      <c r="B113" s="134">
        <v>1</v>
      </c>
      <c r="C113" s="135">
        <v>17</v>
      </c>
      <c r="D113" s="136">
        <v>1</v>
      </c>
      <c r="E113" s="137">
        <v>26</v>
      </c>
      <c r="F113" s="136">
        <v>1</v>
      </c>
      <c r="G113" s="137">
        <v>22</v>
      </c>
      <c r="H113" s="136">
        <v>1</v>
      </c>
      <c r="I113" s="137">
        <v>18</v>
      </c>
      <c r="J113" s="136">
        <v>1</v>
      </c>
      <c r="K113" s="137">
        <v>14</v>
      </c>
      <c r="L113" s="136">
        <v>1</v>
      </c>
      <c r="M113" s="137">
        <v>15</v>
      </c>
      <c r="N113" s="136">
        <v>1</v>
      </c>
      <c r="O113" s="137">
        <v>9</v>
      </c>
      <c r="P113" s="138">
        <f t="shared" si="1"/>
        <v>0.99799999999999989</v>
      </c>
      <c r="Q113" s="139">
        <v>1</v>
      </c>
      <c r="R113" s="139">
        <v>0.99399999999999999</v>
      </c>
      <c r="S113" s="140">
        <v>1</v>
      </c>
    </row>
    <row r="114" spans="2:20" ht="17.25" customHeight="1">
      <c r="B114" s="6"/>
      <c r="C114" s="7"/>
      <c r="D114" s="7"/>
      <c r="E114" s="7"/>
      <c r="F114" s="7"/>
      <c r="G114" s="7"/>
      <c r="H114" s="7"/>
      <c r="I114" s="7"/>
      <c r="J114" s="7"/>
      <c r="K114" s="7"/>
      <c r="L114" s="7"/>
      <c r="M114" s="7"/>
      <c r="N114" s="7"/>
      <c r="O114" s="7"/>
      <c r="P114" s="7"/>
      <c r="Q114" s="7"/>
      <c r="R114" s="7"/>
      <c r="S114" s="8"/>
    </row>
    <row r="115" spans="2:20" ht="17.25" customHeight="1">
      <c r="B115" s="1441" t="s">
        <v>931</v>
      </c>
      <c r="C115" s="1441"/>
      <c r="D115" s="1441"/>
      <c r="E115" s="1441"/>
      <c r="F115" s="1441"/>
      <c r="G115" s="1441"/>
      <c r="H115" s="1441"/>
      <c r="I115" s="1441"/>
      <c r="J115" s="1441"/>
      <c r="K115" s="1441"/>
      <c r="L115" s="1441"/>
      <c r="M115" s="1441"/>
      <c r="N115" s="1441"/>
      <c r="O115" s="1441"/>
      <c r="P115" s="1441"/>
      <c r="Q115" s="1441"/>
      <c r="R115" s="1441"/>
      <c r="S115" s="20"/>
    </row>
    <row r="116" spans="2:20" s="26" customFormat="1" ht="17.25" customHeight="1">
      <c r="B116" s="27"/>
      <c r="C116" s="27"/>
      <c r="D116" s="27"/>
      <c r="E116" s="27"/>
      <c r="F116" s="27"/>
      <c r="G116" s="27"/>
      <c r="H116" s="27"/>
      <c r="S116" s="28"/>
    </row>
    <row r="117" spans="2:20" ht="17.25" customHeight="1" thickBot="1">
      <c r="B117" s="1377" t="s">
        <v>814</v>
      </c>
      <c r="C117" s="1377"/>
      <c r="D117" s="1377"/>
      <c r="E117" s="1377"/>
      <c r="F117" s="1377"/>
      <c r="G117" s="27"/>
      <c r="H117" s="27"/>
      <c r="I117" s="27"/>
      <c r="J117" s="27"/>
      <c r="K117" s="27"/>
      <c r="L117" s="27"/>
      <c r="M117" s="27"/>
      <c r="N117" s="27"/>
      <c r="O117" s="27"/>
      <c r="P117" s="27"/>
      <c r="Q117" s="27"/>
      <c r="R117" s="27"/>
      <c r="S117" s="27"/>
      <c r="T117" s="20"/>
    </row>
    <row r="118" spans="2:20" ht="17.25" customHeight="1">
      <c r="B118" s="1216" t="s">
        <v>1237</v>
      </c>
      <c r="C118" s="1217"/>
      <c r="D118" s="1217"/>
      <c r="E118" s="1217"/>
      <c r="F118" s="1217"/>
      <c r="G118" s="1217"/>
      <c r="H118" s="1217"/>
      <c r="I118" s="1217"/>
      <c r="J118" s="1217"/>
      <c r="K118" s="1217"/>
      <c r="L118" s="1217"/>
      <c r="M118" s="1217"/>
      <c r="N118" s="1217"/>
      <c r="O118" s="1217"/>
      <c r="P118" s="1217"/>
      <c r="Q118" s="1217"/>
      <c r="R118" s="1218"/>
      <c r="S118" s="8"/>
    </row>
    <row r="119" spans="2:20" ht="8.25" customHeight="1">
      <c r="B119" s="1219"/>
      <c r="C119" s="1220"/>
      <c r="D119" s="1220"/>
      <c r="E119" s="1220"/>
      <c r="F119" s="1220"/>
      <c r="G119" s="1220"/>
      <c r="H119" s="1220"/>
      <c r="I119" s="1220"/>
      <c r="J119" s="1220"/>
      <c r="K119" s="1220"/>
      <c r="L119" s="1220"/>
      <c r="M119" s="1220"/>
      <c r="N119" s="1220"/>
      <c r="O119" s="1220"/>
      <c r="P119" s="1220"/>
      <c r="Q119" s="1220"/>
      <c r="R119" s="1221"/>
      <c r="S119" s="8"/>
    </row>
    <row r="120" spans="2:20" ht="17.25" hidden="1" customHeight="1">
      <c r="B120" s="1219"/>
      <c r="C120" s="1220"/>
      <c r="D120" s="1220"/>
      <c r="E120" s="1220"/>
      <c r="F120" s="1220"/>
      <c r="G120" s="1220"/>
      <c r="H120" s="1220"/>
      <c r="I120" s="1220"/>
      <c r="J120" s="1220"/>
      <c r="K120" s="1220"/>
      <c r="L120" s="1220"/>
      <c r="M120" s="1220"/>
      <c r="N120" s="1220"/>
      <c r="O120" s="1220"/>
      <c r="P120" s="1220"/>
      <c r="Q120" s="1220"/>
      <c r="R120" s="1221"/>
      <c r="S120" s="8"/>
    </row>
    <row r="121" spans="2:20" ht="17.25" hidden="1" customHeight="1">
      <c r="B121" s="1219"/>
      <c r="C121" s="1220"/>
      <c r="D121" s="1220"/>
      <c r="E121" s="1220"/>
      <c r="F121" s="1220"/>
      <c r="G121" s="1220"/>
      <c r="H121" s="1220"/>
      <c r="I121" s="1220"/>
      <c r="J121" s="1220"/>
      <c r="K121" s="1220"/>
      <c r="L121" s="1220"/>
      <c r="M121" s="1220"/>
      <c r="N121" s="1220"/>
      <c r="O121" s="1220"/>
      <c r="P121" s="1220"/>
      <c r="Q121" s="1220"/>
      <c r="R121" s="1221"/>
      <c r="S121" s="8"/>
    </row>
    <row r="122" spans="2:20" ht="17.25" hidden="1" customHeight="1">
      <c r="B122" s="1219"/>
      <c r="C122" s="1220"/>
      <c r="D122" s="1220"/>
      <c r="E122" s="1220"/>
      <c r="F122" s="1220"/>
      <c r="G122" s="1220"/>
      <c r="H122" s="1220"/>
      <c r="I122" s="1220"/>
      <c r="J122" s="1220"/>
      <c r="K122" s="1220"/>
      <c r="L122" s="1220"/>
      <c r="M122" s="1220"/>
      <c r="N122" s="1220"/>
      <c r="O122" s="1220"/>
      <c r="P122" s="1220"/>
      <c r="Q122" s="1220"/>
      <c r="R122" s="1221"/>
      <c r="S122" s="8"/>
    </row>
    <row r="123" spans="2:20" ht="17.25" hidden="1" customHeight="1">
      <c r="B123" s="1219"/>
      <c r="C123" s="1220"/>
      <c r="D123" s="1220"/>
      <c r="E123" s="1220"/>
      <c r="F123" s="1220"/>
      <c r="G123" s="1220"/>
      <c r="H123" s="1220"/>
      <c r="I123" s="1220"/>
      <c r="J123" s="1220"/>
      <c r="K123" s="1220"/>
      <c r="L123" s="1220"/>
      <c r="M123" s="1220"/>
      <c r="N123" s="1220"/>
      <c r="O123" s="1220"/>
      <c r="P123" s="1220"/>
      <c r="Q123" s="1220"/>
      <c r="R123" s="1221"/>
      <c r="S123" s="8"/>
    </row>
    <row r="124" spans="2:20" ht="17.25" hidden="1" customHeight="1" thickBot="1">
      <c r="B124" s="1222"/>
      <c r="C124" s="1223"/>
      <c r="D124" s="1223"/>
      <c r="E124" s="1223"/>
      <c r="F124" s="1223"/>
      <c r="G124" s="1223"/>
      <c r="H124" s="1223"/>
      <c r="I124" s="1223"/>
      <c r="J124" s="1223"/>
      <c r="K124" s="1223"/>
      <c r="L124" s="1223"/>
      <c r="M124" s="1223"/>
      <c r="N124" s="1223"/>
      <c r="O124" s="1223"/>
      <c r="P124" s="1223"/>
      <c r="Q124" s="1223"/>
      <c r="R124" s="1224"/>
      <c r="S124" s="8"/>
    </row>
    <row r="125" spans="2:20" ht="17.25" customHeight="1">
      <c r="B125" s="6"/>
      <c r="C125" s="7"/>
      <c r="D125" s="7"/>
      <c r="E125" s="7"/>
      <c r="F125" s="7"/>
      <c r="G125" s="7"/>
      <c r="H125" s="7"/>
      <c r="I125" s="7"/>
      <c r="J125" s="7"/>
      <c r="K125" s="7"/>
      <c r="L125" s="7"/>
      <c r="M125" s="7"/>
      <c r="N125" s="7"/>
      <c r="O125" s="7"/>
      <c r="P125" s="7"/>
      <c r="Q125" s="7"/>
      <c r="R125" s="7"/>
      <c r="S125" s="7"/>
    </row>
    <row r="126" spans="2:20" ht="17.25" customHeight="1" thickBot="1">
      <c r="B126" s="1377" t="s">
        <v>815</v>
      </c>
      <c r="C126" s="1377"/>
      <c r="D126" s="1377"/>
      <c r="E126" s="1377"/>
      <c r="F126" s="1377"/>
      <c r="G126" s="7"/>
      <c r="H126" s="7"/>
      <c r="I126" s="7"/>
      <c r="J126" s="7"/>
      <c r="K126" s="7"/>
      <c r="L126" s="7"/>
      <c r="M126" s="7"/>
      <c r="N126" s="7"/>
      <c r="O126" s="7"/>
      <c r="P126" s="7"/>
      <c r="Q126" s="7"/>
      <c r="R126" s="7"/>
      <c r="S126" s="7"/>
      <c r="T126" s="15"/>
    </row>
    <row r="127" spans="2:20" ht="17.25" customHeight="1">
      <c r="B127" s="1252" t="s">
        <v>1264</v>
      </c>
      <c r="C127" s="1217"/>
      <c r="D127" s="1217"/>
      <c r="E127" s="1217"/>
      <c r="F127" s="1217"/>
      <c r="G127" s="1217"/>
      <c r="H127" s="1217"/>
      <c r="I127" s="1217"/>
      <c r="J127" s="1217"/>
      <c r="K127" s="1217"/>
      <c r="L127" s="1217"/>
      <c r="M127" s="1217"/>
      <c r="N127" s="1217"/>
      <c r="O127" s="1217"/>
      <c r="P127" s="1217"/>
      <c r="Q127" s="1217"/>
      <c r="R127" s="1218"/>
      <c r="S127" s="8"/>
    </row>
    <row r="128" spans="2:20" ht="12" customHeight="1">
      <c r="B128" s="1219"/>
      <c r="C128" s="1220"/>
      <c r="D128" s="1220"/>
      <c r="E128" s="1220"/>
      <c r="F128" s="1220"/>
      <c r="G128" s="1220"/>
      <c r="H128" s="1220"/>
      <c r="I128" s="1220"/>
      <c r="J128" s="1220"/>
      <c r="K128" s="1220"/>
      <c r="L128" s="1220"/>
      <c r="M128" s="1220"/>
      <c r="N128" s="1220"/>
      <c r="O128" s="1220"/>
      <c r="P128" s="1220"/>
      <c r="Q128" s="1220"/>
      <c r="R128" s="1221"/>
      <c r="S128" s="8"/>
    </row>
    <row r="129" spans="2:20" ht="17.25" hidden="1" customHeight="1">
      <c r="B129" s="1219"/>
      <c r="C129" s="1220"/>
      <c r="D129" s="1220"/>
      <c r="E129" s="1220"/>
      <c r="F129" s="1220"/>
      <c r="G129" s="1220"/>
      <c r="H129" s="1220"/>
      <c r="I129" s="1220"/>
      <c r="J129" s="1220"/>
      <c r="K129" s="1220"/>
      <c r="L129" s="1220"/>
      <c r="M129" s="1220"/>
      <c r="N129" s="1220"/>
      <c r="O129" s="1220"/>
      <c r="P129" s="1220"/>
      <c r="Q129" s="1220"/>
      <c r="R129" s="1221"/>
      <c r="S129" s="8"/>
    </row>
    <row r="130" spans="2:20" ht="17.25" hidden="1" customHeight="1">
      <c r="B130" s="1219"/>
      <c r="C130" s="1220"/>
      <c r="D130" s="1220"/>
      <c r="E130" s="1220"/>
      <c r="F130" s="1220"/>
      <c r="G130" s="1220"/>
      <c r="H130" s="1220"/>
      <c r="I130" s="1220"/>
      <c r="J130" s="1220"/>
      <c r="K130" s="1220"/>
      <c r="L130" s="1220"/>
      <c r="M130" s="1220"/>
      <c r="N130" s="1220"/>
      <c r="O130" s="1220"/>
      <c r="P130" s="1220"/>
      <c r="Q130" s="1220"/>
      <c r="R130" s="1221"/>
      <c r="S130" s="8"/>
    </row>
    <row r="131" spans="2:20" ht="17.25" hidden="1" customHeight="1">
      <c r="B131" s="1219"/>
      <c r="C131" s="1220"/>
      <c r="D131" s="1220"/>
      <c r="E131" s="1220"/>
      <c r="F131" s="1220"/>
      <c r="G131" s="1220"/>
      <c r="H131" s="1220"/>
      <c r="I131" s="1220"/>
      <c r="J131" s="1220"/>
      <c r="K131" s="1220"/>
      <c r="L131" s="1220"/>
      <c r="M131" s="1220"/>
      <c r="N131" s="1220"/>
      <c r="O131" s="1220"/>
      <c r="P131" s="1220"/>
      <c r="Q131" s="1220"/>
      <c r="R131" s="1221"/>
      <c r="S131" s="8"/>
    </row>
    <row r="132" spans="2:20" ht="17.25" hidden="1" customHeight="1">
      <c r="B132" s="1219"/>
      <c r="C132" s="1220"/>
      <c r="D132" s="1220"/>
      <c r="E132" s="1220"/>
      <c r="F132" s="1220"/>
      <c r="G132" s="1220"/>
      <c r="H132" s="1220"/>
      <c r="I132" s="1220"/>
      <c r="J132" s="1220"/>
      <c r="K132" s="1220"/>
      <c r="L132" s="1220"/>
      <c r="M132" s="1220"/>
      <c r="N132" s="1220"/>
      <c r="O132" s="1220"/>
      <c r="P132" s="1220"/>
      <c r="Q132" s="1220"/>
      <c r="R132" s="1221"/>
      <c r="S132" s="8"/>
    </row>
    <row r="133" spans="2:20" ht="17.25" hidden="1" customHeight="1" thickBot="1">
      <c r="B133" s="1222"/>
      <c r="C133" s="1223"/>
      <c r="D133" s="1223"/>
      <c r="E133" s="1223"/>
      <c r="F133" s="1223"/>
      <c r="G133" s="1223"/>
      <c r="H133" s="1223"/>
      <c r="I133" s="1223"/>
      <c r="J133" s="1223"/>
      <c r="K133" s="1223"/>
      <c r="L133" s="1223"/>
      <c r="M133" s="1223"/>
      <c r="N133" s="1223"/>
      <c r="O133" s="1223"/>
      <c r="P133" s="1223"/>
      <c r="Q133" s="1223"/>
      <c r="R133" s="1224"/>
      <c r="S133" s="8"/>
    </row>
    <row r="134" spans="2:20" ht="17.25" customHeight="1">
      <c r="B134" s="6"/>
      <c r="C134" s="7"/>
      <c r="D134" s="7"/>
      <c r="E134" s="7"/>
      <c r="F134" s="7"/>
      <c r="G134" s="7"/>
      <c r="H134" s="7"/>
      <c r="I134" s="7"/>
      <c r="J134" s="7"/>
      <c r="K134" s="7"/>
      <c r="L134" s="7"/>
      <c r="M134" s="7"/>
      <c r="N134" s="7"/>
      <c r="O134" s="7"/>
      <c r="P134" s="7"/>
      <c r="Q134" s="7"/>
      <c r="R134" s="7"/>
      <c r="S134" s="8"/>
    </row>
    <row r="135" spans="2:20" ht="17.25" customHeight="1" thickBot="1">
      <c r="B135" s="1377" t="s">
        <v>816</v>
      </c>
      <c r="C135" s="1377"/>
      <c r="D135" s="1377"/>
      <c r="E135" s="1377"/>
      <c r="F135" s="1377"/>
      <c r="G135" s="15"/>
      <c r="H135" s="15"/>
      <c r="I135" s="15"/>
      <c r="J135" s="15"/>
      <c r="K135" s="15"/>
      <c r="L135" s="15"/>
      <c r="M135" s="15"/>
      <c r="N135" s="15"/>
      <c r="O135" s="15"/>
      <c r="P135" s="15"/>
      <c r="Q135" s="15"/>
      <c r="R135" s="15"/>
      <c r="S135" s="15"/>
      <c r="T135" s="15"/>
    </row>
    <row r="136" spans="2:20" ht="17.25" customHeight="1">
      <c r="B136" s="1252" t="s">
        <v>1265</v>
      </c>
      <c r="C136" s="1217"/>
      <c r="D136" s="1217"/>
      <c r="E136" s="1217"/>
      <c r="F136" s="1217"/>
      <c r="G136" s="1217"/>
      <c r="H136" s="1217"/>
      <c r="I136" s="1217"/>
      <c r="J136" s="1217"/>
      <c r="K136" s="1217"/>
      <c r="L136" s="1217"/>
      <c r="M136" s="1217"/>
      <c r="N136" s="1217"/>
      <c r="O136" s="1217"/>
      <c r="P136" s="1217"/>
      <c r="Q136" s="1217"/>
      <c r="R136" s="1218"/>
      <c r="S136" s="8"/>
    </row>
    <row r="137" spans="2:20" ht="12" customHeight="1">
      <c r="B137" s="1219"/>
      <c r="C137" s="1220"/>
      <c r="D137" s="1220"/>
      <c r="E137" s="1220"/>
      <c r="F137" s="1220"/>
      <c r="G137" s="1220"/>
      <c r="H137" s="1220"/>
      <c r="I137" s="1220"/>
      <c r="J137" s="1220"/>
      <c r="K137" s="1220"/>
      <c r="L137" s="1220"/>
      <c r="M137" s="1220"/>
      <c r="N137" s="1220"/>
      <c r="O137" s="1220"/>
      <c r="P137" s="1220"/>
      <c r="Q137" s="1220"/>
      <c r="R137" s="1221"/>
      <c r="S137" s="8"/>
    </row>
    <row r="138" spans="2:20" ht="17.25" hidden="1" customHeight="1">
      <c r="B138" s="1219"/>
      <c r="C138" s="1220"/>
      <c r="D138" s="1220"/>
      <c r="E138" s="1220"/>
      <c r="F138" s="1220"/>
      <c r="G138" s="1220"/>
      <c r="H138" s="1220"/>
      <c r="I138" s="1220"/>
      <c r="J138" s="1220"/>
      <c r="K138" s="1220"/>
      <c r="L138" s="1220"/>
      <c r="M138" s="1220"/>
      <c r="N138" s="1220"/>
      <c r="O138" s="1220"/>
      <c r="P138" s="1220"/>
      <c r="Q138" s="1220"/>
      <c r="R138" s="1221"/>
      <c r="S138" s="8"/>
    </row>
    <row r="139" spans="2:20" ht="17.25" hidden="1" customHeight="1">
      <c r="B139" s="1219"/>
      <c r="C139" s="1220"/>
      <c r="D139" s="1220"/>
      <c r="E139" s="1220"/>
      <c r="F139" s="1220"/>
      <c r="G139" s="1220"/>
      <c r="H139" s="1220"/>
      <c r="I139" s="1220"/>
      <c r="J139" s="1220"/>
      <c r="K139" s="1220"/>
      <c r="L139" s="1220"/>
      <c r="M139" s="1220"/>
      <c r="N139" s="1220"/>
      <c r="O139" s="1220"/>
      <c r="P139" s="1220"/>
      <c r="Q139" s="1220"/>
      <c r="R139" s="1221"/>
      <c r="S139" s="8"/>
    </row>
    <row r="140" spans="2:20" ht="17.25" hidden="1" customHeight="1">
      <c r="B140" s="1219"/>
      <c r="C140" s="1220"/>
      <c r="D140" s="1220"/>
      <c r="E140" s="1220"/>
      <c r="F140" s="1220"/>
      <c r="G140" s="1220"/>
      <c r="H140" s="1220"/>
      <c r="I140" s="1220"/>
      <c r="J140" s="1220"/>
      <c r="K140" s="1220"/>
      <c r="L140" s="1220"/>
      <c r="M140" s="1220"/>
      <c r="N140" s="1220"/>
      <c r="O140" s="1220"/>
      <c r="P140" s="1220"/>
      <c r="Q140" s="1220"/>
      <c r="R140" s="1221"/>
      <c r="S140" s="8"/>
    </row>
    <row r="141" spans="2:20" ht="17.25" hidden="1" customHeight="1">
      <c r="B141" s="1219"/>
      <c r="C141" s="1220"/>
      <c r="D141" s="1220"/>
      <c r="E141" s="1220"/>
      <c r="F141" s="1220"/>
      <c r="G141" s="1220"/>
      <c r="H141" s="1220"/>
      <c r="I141" s="1220"/>
      <c r="J141" s="1220"/>
      <c r="K141" s="1220"/>
      <c r="L141" s="1220"/>
      <c r="M141" s="1220"/>
      <c r="N141" s="1220"/>
      <c r="O141" s="1220"/>
      <c r="P141" s="1220"/>
      <c r="Q141" s="1220"/>
      <c r="R141" s="1221"/>
      <c r="S141" s="8"/>
    </row>
    <row r="142" spans="2:20" ht="17.25" hidden="1" customHeight="1" thickBot="1">
      <c r="B142" s="1222"/>
      <c r="C142" s="1223"/>
      <c r="D142" s="1223"/>
      <c r="E142" s="1223"/>
      <c r="F142" s="1223"/>
      <c r="G142" s="1223"/>
      <c r="H142" s="1223"/>
      <c r="I142" s="1223"/>
      <c r="J142" s="1223"/>
      <c r="K142" s="1223"/>
      <c r="L142" s="1223"/>
      <c r="M142" s="1223"/>
      <c r="N142" s="1223"/>
      <c r="O142" s="1223"/>
      <c r="P142" s="1223"/>
      <c r="Q142" s="1223"/>
      <c r="R142" s="1224"/>
      <c r="S142" s="8"/>
    </row>
    <row r="143" spans="2:20" ht="17.25" customHeight="1">
      <c r="B143" s="6"/>
      <c r="C143" s="7"/>
      <c r="D143" s="7"/>
      <c r="E143" s="7"/>
      <c r="F143" s="7"/>
      <c r="G143" s="7"/>
      <c r="H143" s="7"/>
      <c r="K143" s="7"/>
      <c r="L143" s="7"/>
      <c r="M143" s="7"/>
      <c r="N143" s="7"/>
      <c r="O143" s="7"/>
      <c r="P143" s="7"/>
      <c r="Q143" s="7"/>
      <c r="R143" s="7"/>
      <c r="S143" s="8"/>
    </row>
    <row r="144" spans="2:20" ht="17.25" customHeight="1">
      <c r="B144" s="990" t="s">
        <v>934</v>
      </c>
      <c r="C144" s="990"/>
      <c r="D144" s="990"/>
      <c r="E144" s="990"/>
      <c r="F144" s="990"/>
      <c r="G144" s="990"/>
      <c r="H144" s="990"/>
      <c r="I144" s="990"/>
      <c r="J144" s="990"/>
      <c r="K144" s="990"/>
      <c r="L144" s="990"/>
    </row>
    <row r="145" spans="2:16" ht="17.25" customHeight="1">
      <c r="B145" s="2"/>
      <c r="C145" s="2"/>
      <c r="D145" s="2"/>
      <c r="E145" s="2"/>
      <c r="F145" s="2"/>
      <c r="G145" s="2"/>
      <c r="H145" s="2"/>
      <c r="I145" s="2"/>
      <c r="J145" s="2"/>
    </row>
    <row r="146" spans="2:16" ht="17.25" customHeight="1" thickBot="1">
      <c r="B146" s="922" t="s">
        <v>243</v>
      </c>
      <c r="C146" s="922"/>
      <c r="D146" s="922"/>
      <c r="E146" s="922"/>
    </row>
    <row r="147" spans="2:16" ht="17.25" customHeight="1">
      <c r="B147" s="643" t="s">
        <v>233</v>
      </c>
      <c r="C147" s="635" t="s">
        <v>25</v>
      </c>
      <c r="D147" s="643" t="s">
        <v>26</v>
      </c>
      <c r="E147" s="991" t="s">
        <v>27</v>
      </c>
      <c r="F147" s="643" t="s">
        <v>28</v>
      </c>
      <c r="G147" s="635" t="s">
        <v>29</v>
      </c>
      <c r="H147" s="1107" t="s">
        <v>30</v>
      </c>
      <c r="I147" s="635" t="s">
        <v>31</v>
      </c>
      <c r="J147" s="643" t="s">
        <v>32</v>
      </c>
      <c r="K147" s="643" t="s">
        <v>676</v>
      </c>
      <c r="L147" s="643" t="s">
        <v>677</v>
      </c>
      <c r="M147" s="643" t="s">
        <v>33</v>
      </c>
      <c r="N147" s="991" t="s">
        <v>679</v>
      </c>
      <c r="O147" s="974" t="s">
        <v>479</v>
      </c>
      <c r="P147" s="1136"/>
    </row>
    <row r="148" spans="2:16" ht="17.25" customHeight="1">
      <c r="B148" s="644"/>
      <c r="C148" s="638"/>
      <c r="D148" s="644"/>
      <c r="E148" s="959"/>
      <c r="F148" s="644"/>
      <c r="G148" s="638"/>
      <c r="H148" s="1108"/>
      <c r="I148" s="638"/>
      <c r="J148" s="644"/>
      <c r="K148" s="644"/>
      <c r="L148" s="644"/>
      <c r="M148" s="644"/>
      <c r="N148" s="959"/>
      <c r="O148" s="1442" t="s">
        <v>678</v>
      </c>
      <c r="P148" s="1503" t="s">
        <v>817</v>
      </c>
    </row>
    <row r="149" spans="2:16" ht="17.25" customHeight="1">
      <c r="B149" s="644"/>
      <c r="C149" s="638"/>
      <c r="D149" s="644"/>
      <c r="E149" s="959"/>
      <c r="F149" s="644"/>
      <c r="G149" s="638"/>
      <c r="H149" s="1108"/>
      <c r="I149" s="638"/>
      <c r="J149" s="644"/>
      <c r="K149" s="644"/>
      <c r="L149" s="644"/>
      <c r="M149" s="644"/>
      <c r="N149" s="959"/>
      <c r="O149" s="1443"/>
      <c r="P149" s="1504"/>
    </row>
    <row r="150" spans="2:16" ht="17.25" customHeight="1">
      <c r="B150" s="644"/>
      <c r="C150" s="638"/>
      <c r="D150" s="644"/>
      <c r="E150" s="959"/>
      <c r="F150" s="644"/>
      <c r="G150" s="638"/>
      <c r="H150" s="1108"/>
      <c r="I150" s="638"/>
      <c r="J150" s="644"/>
      <c r="K150" s="644"/>
      <c r="L150" s="644"/>
      <c r="M150" s="644"/>
      <c r="N150" s="959"/>
      <c r="O150" s="1443"/>
      <c r="P150" s="1504"/>
    </row>
    <row r="151" spans="2:16" ht="17.25" customHeight="1">
      <c r="B151" s="644"/>
      <c r="C151" s="638"/>
      <c r="D151" s="644"/>
      <c r="E151" s="959"/>
      <c r="F151" s="644"/>
      <c r="G151" s="638"/>
      <c r="H151" s="1108"/>
      <c r="I151" s="638"/>
      <c r="J151" s="644"/>
      <c r="K151" s="644"/>
      <c r="L151" s="644"/>
      <c r="M151" s="644"/>
      <c r="N151" s="959"/>
      <c r="O151" s="1443"/>
      <c r="P151" s="1504"/>
    </row>
    <row r="152" spans="2:16" ht="17.25" customHeight="1">
      <c r="B152" s="644"/>
      <c r="C152" s="638"/>
      <c r="D152" s="644"/>
      <c r="E152" s="959"/>
      <c r="F152" s="644"/>
      <c r="G152" s="638"/>
      <c r="H152" s="1108"/>
      <c r="I152" s="638"/>
      <c r="J152" s="644"/>
      <c r="K152" s="644"/>
      <c r="L152" s="644"/>
      <c r="M152" s="644"/>
      <c r="N152" s="959"/>
      <c r="O152" s="1443"/>
      <c r="P152" s="1504"/>
    </row>
    <row r="153" spans="2:16" ht="17.25" customHeight="1">
      <c r="B153" s="644"/>
      <c r="C153" s="638"/>
      <c r="D153" s="644"/>
      <c r="E153" s="959"/>
      <c r="F153" s="644"/>
      <c r="G153" s="638"/>
      <c r="H153" s="1108"/>
      <c r="I153" s="638"/>
      <c r="J153" s="644"/>
      <c r="K153" s="644"/>
      <c r="L153" s="644"/>
      <c r="M153" s="644"/>
      <c r="N153" s="959"/>
      <c r="O153" s="1443"/>
      <c r="P153" s="1504"/>
    </row>
    <row r="154" spans="2:16" ht="17.25" customHeight="1">
      <c r="B154" s="644"/>
      <c r="C154" s="638"/>
      <c r="D154" s="644"/>
      <c r="E154" s="959"/>
      <c r="F154" s="644"/>
      <c r="G154" s="638"/>
      <c r="H154" s="1108"/>
      <c r="I154" s="638"/>
      <c r="J154" s="644"/>
      <c r="K154" s="644"/>
      <c r="L154" s="644"/>
      <c r="M154" s="644"/>
      <c r="N154" s="959"/>
      <c r="O154" s="1443"/>
      <c r="P154" s="1504"/>
    </row>
    <row r="155" spans="2:16" ht="17.25" customHeight="1" thickBot="1">
      <c r="B155" s="644"/>
      <c r="C155" s="638"/>
      <c r="D155" s="644"/>
      <c r="E155" s="959"/>
      <c r="F155" s="644"/>
      <c r="G155" s="638"/>
      <c r="H155" s="1108"/>
      <c r="I155" s="638"/>
      <c r="J155" s="644"/>
      <c r="K155" s="644"/>
      <c r="L155" s="644"/>
      <c r="M155" s="644"/>
      <c r="N155" s="959"/>
      <c r="O155" s="1443"/>
      <c r="P155" s="1504"/>
    </row>
    <row r="156" spans="2:16" ht="17.25" customHeight="1">
      <c r="B156" s="397" t="s">
        <v>80</v>
      </c>
      <c r="C156" s="602">
        <v>0</v>
      </c>
      <c r="D156" s="603">
        <v>1</v>
      </c>
      <c r="E156" s="604">
        <v>1</v>
      </c>
      <c r="F156" s="603">
        <v>0</v>
      </c>
      <c r="G156" s="604">
        <v>1</v>
      </c>
      <c r="H156" s="603">
        <v>0</v>
      </c>
      <c r="I156" s="604">
        <v>0</v>
      </c>
      <c r="J156" s="603">
        <v>0</v>
      </c>
      <c r="K156" s="603">
        <v>0</v>
      </c>
      <c r="L156" s="604">
        <v>0</v>
      </c>
      <c r="M156" s="603">
        <v>4</v>
      </c>
      <c r="N156" s="604">
        <v>3</v>
      </c>
      <c r="O156" s="605">
        <v>2</v>
      </c>
      <c r="P156" s="606">
        <v>0</v>
      </c>
    </row>
    <row r="157" spans="2:16" ht="17.25" customHeight="1" thickBot="1">
      <c r="B157" s="399" t="s">
        <v>234</v>
      </c>
      <c r="C157" s="607">
        <v>0</v>
      </c>
      <c r="D157" s="608">
        <v>0</v>
      </c>
      <c r="E157" s="609">
        <v>0</v>
      </c>
      <c r="F157" s="608">
        <v>0</v>
      </c>
      <c r="G157" s="609">
        <v>1</v>
      </c>
      <c r="H157" s="608">
        <v>0</v>
      </c>
      <c r="I157" s="609">
        <v>0</v>
      </c>
      <c r="J157" s="608">
        <v>0</v>
      </c>
      <c r="K157" s="608">
        <v>0</v>
      </c>
      <c r="L157" s="609">
        <v>0</v>
      </c>
      <c r="M157" s="608">
        <v>1</v>
      </c>
      <c r="N157" s="609">
        <v>2</v>
      </c>
      <c r="O157" s="610">
        <v>0</v>
      </c>
      <c r="P157" s="611">
        <v>0</v>
      </c>
    </row>
    <row r="158" spans="2:16" ht="17.25" customHeight="1" thickBot="1">
      <c r="B158" s="398" t="s">
        <v>925</v>
      </c>
      <c r="C158" s="612">
        <v>0</v>
      </c>
      <c r="D158" s="609">
        <v>0</v>
      </c>
      <c r="E158" s="608">
        <v>0</v>
      </c>
      <c r="F158" s="609">
        <v>1</v>
      </c>
      <c r="G158" s="608">
        <v>0</v>
      </c>
      <c r="H158" s="609">
        <v>1</v>
      </c>
      <c r="I158" s="608">
        <v>0</v>
      </c>
      <c r="J158" s="609">
        <v>0</v>
      </c>
      <c r="K158" s="608">
        <v>0</v>
      </c>
      <c r="L158" s="609">
        <v>0</v>
      </c>
      <c r="M158" s="608">
        <v>5</v>
      </c>
      <c r="N158" s="609">
        <v>3</v>
      </c>
      <c r="O158" s="610">
        <v>0</v>
      </c>
      <c r="P158" s="611">
        <v>0</v>
      </c>
    </row>
    <row r="159" spans="2:16" ht="17.25" customHeight="1">
      <c r="B159" s="47"/>
      <c r="C159" s="47"/>
      <c r="D159" s="47"/>
      <c r="E159" s="47"/>
      <c r="F159" s="47"/>
      <c r="G159" s="47"/>
      <c r="H159" s="47"/>
      <c r="I159" s="47"/>
      <c r="J159" s="47"/>
      <c r="K159" s="48"/>
      <c r="L159" s="48"/>
      <c r="M159" s="48"/>
      <c r="N159" s="48"/>
      <c r="O159" s="48"/>
      <c r="P159" s="47"/>
    </row>
    <row r="160" spans="2:16" ht="17.25" customHeight="1" thickBot="1">
      <c r="B160" s="922" t="s">
        <v>244</v>
      </c>
      <c r="C160" s="922"/>
      <c r="D160" s="922"/>
      <c r="E160" s="922"/>
      <c r="F160" s="47"/>
      <c r="G160" s="47"/>
      <c r="H160" s="47"/>
      <c r="I160" s="47"/>
      <c r="J160" s="47"/>
      <c r="K160" s="47"/>
      <c r="L160" s="47"/>
      <c r="M160" s="47"/>
      <c r="N160" s="47"/>
      <c r="O160" s="47"/>
      <c r="P160" s="47"/>
    </row>
    <row r="161" spans="2:19" ht="17.25" customHeight="1">
      <c r="B161" s="643" t="s">
        <v>233</v>
      </c>
      <c r="C161" s="643" t="s">
        <v>489</v>
      </c>
      <c r="D161" s="643" t="s">
        <v>490</v>
      </c>
      <c r="E161" s="1107" t="s">
        <v>36</v>
      </c>
      <c r="F161" s="643" t="s">
        <v>491</v>
      </c>
      <c r="G161" s="643" t="s">
        <v>492</v>
      </c>
      <c r="H161" s="1107" t="s">
        <v>37</v>
      </c>
      <c r="I161" s="643" t="s">
        <v>493</v>
      </c>
      <c r="J161" s="643" t="s">
        <v>494</v>
      </c>
      <c r="K161" s="643" t="s">
        <v>680</v>
      </c>
      <c r="L161" s="643" t="s">
        <v>681</v>
      </c>
      <c r="M161" s="1107" t="s">
        <v>38</v>
      </c>
      <c r="N161" s="1107" t="s">
        <v>1082</v>
      </c>
      <c r="O161" s="1107" t="s">
        <v>784</v>
      </c>
      <c r="P161" s="47"/>
    </row>
    <row r="162" spans="2:19" ht="17.25" customHeight="1">
      <c r="B162" s="644"/>
      <c r="C162" s="644"/>
      <c r="D162" s="644"/>
      <c r="E162" s="1108"/>
      <c r="F162" s="644"/>
      <c r="G162" s="644"/>
      <c r="H162" s="1108"/>
      <c r="I162" s="644"/>
      <c r="J162" s="644"/>
      <c r="K162" s="644"/>
      <c r="L162" s="644"/>
      <c r="M162" s="1108"/>
      <c r="N162" s="1108"/>
      <c r="O162" s="1108"/>
      <c r="P162" s="47"/>
    </row>
    <row r="163" spans="2:19" ht="17.25" customHeight="1">
      <c r="B163" s="644"/>
      <c r="C163" s="644"/>
      <c r="D163" s="644"/>
      <c r="E163" s="1108"/>
      <c r="F163" s="644"/>
      <c r="G163" s="644"/>
      <c r="H163" s="1108"/>
      <c r="I163" s="644"/>
      <c r="J163" s="644"/>
      <c r="K163" s="644"/>
      <c r="L163" s="644"/>
      <c r="M163" s="1108"/>
      <c r="N163" s="1108"/>
      <c r="O163" s="1108"/>
      <c r="P163" s="47"/>
    </row>
    <row r="164" spans="2:19" ht="17.25" customHeight="1">
      <c r="B164" s="644"/>
      <c r="C164" s="644"/>
      <c r="D164" s="644"/>
      <c r="E164" s="1108"/>
      <c r="F164" s="644"/>
      <c r="G164" s="644"/>
      <c r="H164" s="1108"/>
      <c r="I164" s="644"/>
      <c r="J164" s="644"/>
      <c r="K164" s="644"/>
      <c r="L164" s="644"/>
      <c r="M164" s="1108"/>
      <c r="N164" s="1108"/>
      <c r="O164" s="1108"/>
      <c r="P164" s="47"/>
    </row>
    <row r="165" spans="2:19" ht="17.25" customHeight="1">
      <c r="B165" s="644"/>
      <c r="C165" s="644"/>
      <c r="D165" s="644"/>
      <c r="E165" s="1108"/>
      <c r="F165" s="644"/>
      <c r="G165" s="644"/>
      <c r="H165" s="1108"/>
      <c r="I165" s="644"/>
      <c r="J165" s="644"/>
      <c r="K165" s="644"/>
      <c r="L165" s="644"/>
      <c r="M165" s="1108"/>
      <c r="N165" s="1108"/>
      <c r="O165" s="1108"/>
      <c r="P165" s="47"/>
    </row>
    <row r="166" spans="2:19" ht="17.25" customHeight="1">
      <c r="B166" s="644"/>
      <c r="C166" s="644"/>
      <c r="D166" s="644"/>
      <c r="E166" s="1108"/>
      <c r="F166" s="644"/>
      <c r="G166" s="644"/>
      <c r="H166" s="1108"/>
      <c r="I166" s="644"/>
      <c r="J166" s="644"/>
      <c r="K166" s="644"/>
      <c r="L166" s="644"/>
      <c r="M166" s="1108"/>
      <c r="N166" s="1108"/>
      <c r="O166" s="1108"/>
      <c r="P166" s="47"/>
    </row>
    <row r="167" spans="2:19" ht="17.25" customHeight="1">
      <c r="B167" s="644"/>
      <c r="C167" s="644"/>
      <c r="D167" s="644"/>
      <c r="E167" s="1108"/>
      <c r="F167" s="644"/>
      <c r="G167" s="644"/>
      <c r="H167" s="1108"/>
      <c r="I167" s="644"/>
      <c r="J167" s="644"/>
      <c r="K167" s="644"/>
      <c r="L167" s="644"/>
      <c r="M167" s="1108"/>
      <c r="N167" s="1108"/>
      <c r="O167" s="1108"/>
      <c r="P167" s="47"/>
    </row>
    <row r="168" spans="2:19" ht="17.25" customHeight="1">
      <c r="B168" s="644"/>
      <c r="C168" s="644"/>
      <c r="D168" s="644"/>
      <c r="E168" s="1108"/>
      <c r="F168" s="644"/>
      <c r="G168" s="644"/>
      <c r="H168" s="1108"/>
      <c r="I168" s="644"/>
      <c r="J168" s="644"/>
      <c r="K168" s="644"/>
      <c r="L168" s="644"/>
      <c r="M168" s="1108"/>
      <c r="N168" s="1108"/>
      <c r="O168" s="1108"/>
      <c r="P168" s="47"/>
    </row>
    <row r="169" spans="2:19" ht="17.25" customHeight="1">
      <c r="B169" s="644"/>
      <c r="C169" s="644"/>
      <c r="D169" s="644"/>
      <c r="E169" s="1108"/>
      <c r="F169" s="644"/>
      <c r="G169" s="644"/>
      <c r="H169" s="1108"/>
      <c r="I169" s="644"/>
      <c r="J169" s="644"/>
      <c r="K169" s="644"/>
      <c r="L169" s="644"/>
      <c r="M169" s="1108"/>
      <c r="N169" s="1108"/>
      <c r="O169" s="1108"/>
      <c r="P169" s="47"/>
    </row>
    <row r="170" spans="2:19" ht="17.25" customHeight="1" thickBot="1">
      <c r="B170" s="644"/>
      <c r="C170" s="644"/>
      <c r="D170" s="644"/>
      <c r="E170" s="1108"/>
      <c r="F170" s="644"/>
      <c r="G170" s="644"/>
      <c r="H170" s="1108"/>
      <c r="I170" s="644"/>
      <c r="J170" s="644"/>
      <c r="K170" s="644"/>
      <c r="L170" s="644"/>
      <c r="M170" s="1108"/>
      <c r="N170" s="1108"/>
      <c r="O170" s="1108"/>
      <c r="P170" s="47"/>
    </row>
    <row r="171" spans="2:19" ht="17.25" customHeight="1">
      <c r="B171" s="400" t="s">
        <v>80</v>
      </c>
      <c r="C171" s="323">
        <v>0</v>
      </c>
      <c r="D171" s="102">
        <v>0</v>
      </c>
      <c r="E171" s="301">
        <v>0</v>
      </c>
      <c r="F171" s="102">
        <v>0</v>
      </c>
      <c r="G171" s="301">
        <v>2</v>
      </c>
      <c r="H171" s="102">
        <v>0</v>
      </c>
      <c r="I171" s="301">
        <v>0</v>
      </c>
      <c r="J171" s="102">
        <v>0</v>
      </c>
      <c r="K171" s="102">
        <v>0</v>
      </c>
      <c r="L171" s="301">
        <v>0</v>
      </c>
      <c r="M171" s="102">
        <v>0</v>
      </c>
      <c r="N171" s="225">
        <v>0</v>
      </c>
      <c r="O171" s="225">
        <v>0</v>
      </c>
      <c r="P171" s="47"/>
    </row>
    <row r="172" spans="2:19" ht="17.25" customHeight="1" thickBot="1">
      <c r="B172" s="401" t="s">
        <v>234</v>
      </c>
      <c r="C172" s="613">
        <v>0</v>
      </c>
      <c r="D172" s="103">
        <v>0</v>
      </c>
      <c r="E172" s="279">
        <v>0</v>
      </c>
      <c r="F172" s="103">
        <v>0</v>
      </c>
      <c r="G172" s="279">
        <v>0</v>
      </c>
      <c r="H172" s="103">
        <v>0</v>
      </c>
      <c r="I172" s="279">
        <v>0</v>
      </c>
      <c r="J172" s="103">
        <v>0</v>
      </c>
      <c r="K172" s="103">
        <v>0</v>
      </c>
      <c r="L172" s="279">
        <v>0</v>
      </c>
      <c r="M172" s="103">
        <v>0</v>
      </c>
      <c r="N172" s="228">
        <v>0</v>
      </c>
      <c r="O172" s="228">
        <v>0</v>
      </c>
      <c r="P172" s="47"/>
    </row>
    <row r="173" spans="2:19" ht="17.25" customHeight="1" thickBot="1">
      <c r="B173" s="402" t="s">
        <v>925</v>
      </c>
      <c r="C173" s="319">
        <v>0</v>
      </c>
      <c r="D173" s="170">
        <v>0</v>
      </c>
      <c r="E173" s="168">
        <v>0</v>
      </c>
      <c r="F173" s="170">
        <v>0</v>
      </c>
      <c r="G173" s="168">
        <v>0</v>
      </c>
      <c r="H173" s="170">
        <v>0</v>
      </c>
      <c r="I173" s="168">
        <v>0</v>
      </c>
      <c r="J173" s="170">
        <v>0</v>
      </c>
      <c r="K173" s="168">
        <v>0</v>
      </c>
      <c r="L173" s="170">
        <v>0</v>
      </c>
      <c r="M173" s="168">
        <v>0</v>
      </c>
      <c r="N173" s="170">
        <v>0</v>
      </c>
      <c r="O173" s="168">
        <v>0</v>
      </c>
      <c r="P173" s="47"/>
    </row>
    <row r="174" spans="2:19" ht="17.25" customHeight="1">
      <c r="B174" s="44"/>
      <c r="C174" s="45"/>
      <c r="D174" s="45"/>
      <c r="E174" s="45"/>
      <c r="F174" s="45"/>
      <c r="G174" s="45"/>
      <c r="H174" s="45"/>
      <c r="I174" s="45"/>
      <c r="J174" s="45"/>
      <c r="K174" s="45"/>
      <c r="L174" s="45"/>
    </row>
    <row r="175" spans="2:19" ht="17.25" customHeight="1">
      <c r="B175" s="863" t="s">
        <v>935</v>
      </c>
      <c r="C175" s="863"/>
      <c r="D175" s="863"/>
      <c r="E175" s="863"/>
      <c r="F175" s="863"/>
      <c r="G175" s="863"/>
      <c r="H175" s="863"/>
      <c r="I175" s="863"/>
      <c r="J175" s="863"/>
      <c r="K175" s="863"/>
    </row>
    <row r="176" spans="2:19" ht="17.25" customHeight="1" thickBot="1">
      <c r="K176" s="22"/>
      <c r="L176" s="22"/>
      <c r="M176" s="22"/>
      <c r="N176" s="22"/>
      <c r="O176" s="633" t="s">
        <v>456</v>
      </c>
      <c r="P176" s="633"/>
      <c r="Q176" s="633"/>
      <c r="R176" s="22"/>
      <c r="S176" s="22"/>
    </row>
    <row r="177" spans="2:17" ht="17.25" customHeight="1">
      <c r="B177" s="774" t="s">
        <v>233</v>
      </c>
      <c r="C177" s="1206" t="s">
        <v>40</v>
      </c>
      <c r="D177" s="825" t="s">
        <v>41</v>
      </c>
      <c r="E177" s="825" t="s">
        <v>42</v>
      </c>
      <c r="F177" s="816" t="s">
        <v>43</v>
      </c>
      <c r="H177" s="1507" t="s">
        <v>1238</v>
      </c>
      <c r="I177" s="1508"/>
      <c r="J177" s="1508"/>
      <c r="K177" s="1508"/>
      <c r="L177" s="1508"/>
      <c r="M177" s="1508"/>
      <c r="N177" s="1508"/>
      <c r="O177" s="1508"/>
      <c r="P177" s="1508"/>
      <c r="Q177" s="1509"/>
    </row>
    <row r="178" spans="2:17" ht="17.25" customHeight="1">
      <c r="B178" s="775"/>
      <c r="C178" s="1207"/>
      <c r="D178" s="826"/>
      <c r="E178" s="826"/>
      <c r="F178" s="817"/>
      <c r="H178" s="1510"/>
      <c r="I178" s="1511"/>
      <c r="J178" s="1511"/>
      <c r="K178" s="1511"/>
      <c r="L178" s="1511"/>
      <c r="M178" s="1511"/>
      <c r="N178" s="1511"/>
      <c r="O178" s="1511"/>
      <c r="P178" s="1511"/>
      <c r="Q178" s="1512"/>
    </row>
    <row r="179" spans="2:17" ht="17.25" customHeight="1">
      <c r="B179" s="775"/>
      <c r="C179" s="1207"/>
      <c r="D179" s="826"/>
      <c r="E179" s="826"/>
      <c r="F179" s="817"/>
      <c r="H179" s="1510"/>
      <c r="I179" s="1511"/>
      <c r="J179" s="1511"/>
      <c r="K179" s="1511"/>
      <c r="L179" s="1511"/>
      <c r="M179" s="1511"/>
      <c r="N179" s="1511"/>
      <c r="O179" s="1511"/>
      <c r="P179" s="1511"/>
      <c r="Q179" s="1512"/>
    </row>
    <row r="180" spans="2:17" ht="17.25" customHeight="1">
      <c r="B180" s="775"/>
      <c r="C180" s="1207"/>
      <c r="D180" s="826"/>
      <c r="E180" s="826"/>
      <c r="F180" s="817"/>
      <c r="H180" s="1510"/>
      <c r="I180" s="1511"/>
      <c r="J180" s="1511"/>
      <c r="K180" s="1511"/>
      <c r="L180" s="1511"/>
      <c r="M180" s="1511"/>
      <c r="N180" s="1511"/>
      <c r="O180" s="1511"/>
      <c r="P180" s="1511"/>
      <c r="Q180" s="1512"/>
    </row>
    <row r="181" spans="2:17" ht="17.25" customHeight="1" thickBot="1">
      <c r="B181" s="775"/>
      <c r="C181" s="1207"/>
      <c r="D181" s="827"/>
      <c r="E181" s="827"/>
      <c r="F181" s="818"/>
      <c r="H181" s="1510"/>
      <c r="I181" s="1511"/>
      <c r="J181" s="1511"/>
      <c r="K181" s="1511"/>
      <c r="L181" s="1511"/>
      <c r="M181" s="1511"/>
      <c r="N181" s="1511"/>
      <c r="O181" s="1511"/>
      <c r="P181" s="1511"/>
      <c r="Q181" s="1512"/>
    </row>
    <row r="182" spans="2:17" ht="17.25" customHeight="1">
      <c r="B182" s="403" t="s">
        <v>80</v>
      </c>
      <c r="C182" s="146">
        <f>SUM(D182:F182)</f>
        <v>1</v>
      </c>
      <c r="D182" s="149">
        <v>0</v>
      </c>
      <c r="E182" s="149">
        <v>1</v>
      </c>
      <c r="F182" s="147">
        <v>0</v>
      </c>
      <c r="H182" s="1510"/>
      <c r="I182" s="1511"/>
      <c r="J182" s="1511"/>
      <c r="K182" s="1511"/>
      <c r="L182" s="1511"/>
      <c r="M182" s="1511"/>
      <c r="N182" s="1511"/>
      <c r="O182" s="1511"/>
      <c r="P182" s="1511"/>
      <c r="Q182" s="1512"/>
    </row>
    <row r="183" spans="2:17" ht="17.25" customHeight="1">
      <c r="B183" s="404" t="s">
        <v>234</v>
      </c>
      <c r="C183" s="151">
        <f>SUM(D183:F183)</f>
        <v>1</v>
      </c>
      <c r="D183" s="154">
        <v>0</v>
      </c>
      <c r="E183" s="154">
        <v>1</v>
      </c>
      <c r="F183" s="152">
        <v>0</v>
      </c>
      <c r="H183" s="1510"/>
      <c r="I183" s="1511"/>
      <c r="J183" s="1511"/>
      <c r="K183" s="1511"/>
      <c r="L183" s="1511"/>
      <c r="M183" s="1511"/>
      <c r="N183" s="1511"/>
      <c r="O183" s="1511"/>
      <c r="P183" s="1511"/>
      <c r="Q183" s="1512"/>
    </row>
    <row r="184" spans="2:17" ht="17.25" customHeight="1" thickBot="1">
      <c r="B184" s="405" t="s">
        <v>925</v>
      </c>
      <c r="C184" s="165">
        <f>SUM(D184:F184)</f>
        <v>1</v>
      </c>
      <c r="D184" s="230">
        <v>0</v>
      </c>
      <c r="E184" s="230">
        <v>1</v>
      </c>
      <c r="F184" s="223">
        <v>0</v>
      </c>
      <c r="H184" s="1513"/>
      <c r="I184" s="1514"/>
      <c r="J184" s="1514"/>
      <c r="K184" s="1514"/>
      <c r="L184" s="1514"/>
      <c r="M184" s="1514"/>
      <c r="N184" s="1514"/>
      <c r="O184" s="1514"/>
      <c r="P184" s="1514"/>
      <c r="Q184" s="1515"/>
    </row>
    <row r="185" spans="2:17" ht="17.25" customHeight="1"/>
    <row r="186" spans="2:17" ht="17.25" customHeight="1">
      <c r="B186" s="863" t="s">
        <v>936</v>
      </c>
      <c r="C186" s="863"/>
      <c r="D186" s="863"/>
      <c r="E186" s="863"/>
      <c r="F186" s="863"/>
      <c r="G186" s="863"/>
      <c r="H186" s="863"/>
      <c r="I186" s="863"/>
      <c r="J186" s="863"/>
      <c r="K186" s="863"/>
    </row>
    <row r="187" spans="2:17" ht="17.25" customHeight="1" thickBot="1">
      <c r="B187" s="9"/>
      <c r="C187" s="9"/>
      <c r="D187" s="9"/>
      <c r="J187" s="22"/>
      <c r="K187" s="22"/>
      <c r="L187" s="22"/>
      <c r="M187" s="22"/>
      <c r="N187" s="22"/>
      <c r="O187" s="1162" t="s">
        <v>561</v>
      </c>
      <c r="P187" s="1162"/>
      <c r="Q187" s="1162"/>
    </row>
    <row r="188" spans="2:17" ht="17.25" customHeight="1">
      <c r="B188" s="774" t="s">
        <v>233</v>
      </c>
      <c r="C188" s="822" t="s">
        <v>44</v>
      </c>
      <c r="D188" s="825" t="s">
        <v>41</v>
      </c>
      <c r="E188" s="816" t="s">
        <v>42</v>
      </c>
      <c r="G188" s="1262" t="s">
        <v>1239</v>
      </c>
      <c r="H188" s="1263"/>
      <c r="I188" s="1263"/>
      <c r="J188" s="1263"/>
      <c r="K188" s="1263"/>
      <c r="L188" s="1263"/>
      <c r="M188" s="1263"/>
      <c r="N188" s="1263"/>
      <c r="O188" s="1263"/>
      <c r="P188" s="1263"/>
      <c r="Q188" s="1264"/>
    </row>
    <row r="189" spans="2:17" ht="17.25" customHeight="1">
      <c r="B189" s="775"/>
      <c r="C189" s="823"/>
      <c r="D189" s="826"/>
      <c r="E189" s="817"/>
      <c r="G189" s="1265"/>
      <c r="H189" s="1266"/>
      <c r="I189" s="1266"/>
      <c r="J189" s="1266"/>
      <c r="K189" s="1266"/>
      <c r="L189" s="1266"/>
      <c r="M189" s="1266"/>
      <c r="N189" s="1266"/>
      <c r="O189" s="1266"/>
      <c r="P189" s="1266"/>
      <c r="Q189" s="1267"/>
    </row>
    <row r="190" spans="2:17" ht="17.25" customHeight="1">
      <c r="B190" s="775"/>
      <c r="C190" s="823"/>
      <c r="D190" s="826"/>
      <c r="E190" s="817"/>
      <c r="G190" s="1265"/>
      <c r="H190" s="1266"/>
      <c r="I190" s="1266"/>
      <c r="J190" s="1266"/>
      <c r="K190" s="1266"/>
      <c r="L190" s="1266"/>
      <c r="M190" s="1266"/>
      <c r="N190" s="1266"/>
      <c r="O190" s="1266"/>
      <c r="P190" s="1266"/>
      <c r="Q190" s="1267"/>
    </row>
    <row r="191" spans="2:17" ht="17.25" customHeight="1">
      <c r="B191" s="775"/>
      <c r="C191" s="823"/>
      <c r="D191" s="826"/>
      <c r="E191" s="817"/>
      <c r="G191" s="1265"/>
      <c r="H191" s="1266"/>
      <c r="I191" s="1266"/>
      <c r="J191" s="1266"/>
      <c r="K191" s="1266"/>
      <c r="L191" s="1266"/>
      <c r="M191" s="1266"/>
      <c r="N191" s="1266"/>
      <c r="O191" s="1266"/>
      <c r="P191" s="1266"/>
      <c r="Q191" s="1267"/>
    </row>
    <row r="192" spans="2:17" ht="17.25" customHeight="1" thickBot="1">
      <c r="B192" s="775"/>
      <c r="C192" s="824"/>
      <c r="D192" s="827"/>
      <c r="E192" s="818"/>
      <c r="G192" s="1265"/>
      <c r="H192" s="1266"/>
      <c r="I192" s="1266"/>
      <c r="J192" s="1266"/>
      <c r="K192" s="1266"/>
      <c r="L192" s="1266"/>
      <c r="M192" s="1266"/>
      <c r="N192" s="1266"/>
      <c r="O192" s="1266"/>
      <c r="P192" s="1266"/>
      <c r="Q192" s="1267"/>
    </row>
    <row r="193" spans="2:22" ht="17.25" customHeight="1">
      <c r="B193" s="397" t="s">
        <v>80</v>
      </c>
      <c r="C193" s="146">
        <f>SUM(D193:E193)</f>
        <v>0</v>
      </c>
      <c r="D193" s="149">
        <v>0</v>
      </c>
      <c r="E193" s="147">
        <v>0</v>
      </c>
      <c r="G193" s="1265"/>
      <c r="H193" s="1266"/>
      <c r="I193" s="1266"/>
      <c r="J193" s="1266"/>
      <c r="K193" s="1266"/>
      <c r="L193" s="1266"/>
      <c r="M193" s="1266"/>
      <c r="N193" s="1266"/>
      <c r="O193" s="1266"/>
      <c r="P193" s="1266"/>
      <c r="Q193" s="1267"/>
    </row>
    <row r="194" spans="2:22" ht="17.25" customHeight="1">
      <c r="B194" s="399" t="s">
        <v>234</v>
      </c>
      <c r="C194" s="151">
        <f>SUM(D194:E194)</f>
        <v>0</v>
      </c>
      <c r="D194" s="154">
        <v>0</v>
      </c>
      <c r="E194" s="152">
        <v>0</v>
      </c>
      <c r="G194" s="1265"/>
      <c r="H194" s="1266"/>
      <c r="I194" s="1266"/>
      <c r="J194" s="1266"/>
      <c r="K194" s="1266"/>
      <c r="L194" s="1266"/>
      <c r="M194" s="1266"/>
      <c r="N194" s="1266"/>
      <c r="O194" s="1266"/>
      <c r="P194" s="1266"/>
      <c r="Q194" s="1267"/>
    </row>
    <row r="195" spans="2:22" ht="17.25" customHeight="1" thickBot="1">
      <c r="B195" s="398" t="s">
        <v>925</v>
      </c>
      <c r="C195" s="165">
        <f>SUM(D195:E195)</f>
        <v>0</v>
      </c>
      <c r="D195" s="230">
        <v>0</v>
      </c>
      <c r="E195" s="223">
        <v>0</v>
      </c>
      <c r="G195" s="1268"/>
      <c r="H195" s="1269"/>
      <c r="I195" s="1269"/>
      <c r="J195" s="1269"/>
      <c r="K195" s="1269"/>
      <c r="L195" s="1269"/>
      <c r="M195" s="1269"/>
      <c r="N195" s="1269"/>
      <c r="O195" s="1269"/>
      <c r="P195" s="1269"/>
      <c r="Q195" s="1270"/>
    </row>
    <row r="196" spans="2:22" ht="17.25" customHeight="1">
      <c r="B196" s="86"/>
      <c r="C196" s="44"/>
      <c r="D196" s="44"/>
      <c r="E196" s="44"/>
    </row>
    <row r="197" spans="2:22" ht="17.25" customHeight="1">
      <c r="B197" s="863" t="s">
        <v>937</v>
      </c>
      <c r="C197" s="863"/>
      <c r="D197" s="863"/>
      <c r="E197" s="863"/>
      <c r="F197" s="863"/>
      <c r="G197" s="863"/>
      <c r="H197" s="863"/>
      <c r="I197" s="863"/>
      <c r="J197" s="863"/>
      <c r="K197" s="863"/>
      <c r="L197" s="38"/>
      <c r="M197" s="39"/>
      <c r="N197" s="39"/>
      <c r="O197" s="39"/>
      <c r="P197" s="39"/>
      <c r="Q197" s="39"/>
      <c r="R197" s="39"/>
      <c r="S197" s="39"/>
      <c r="T197" s="39"/>
      <c r="U197" s="39"/>
      <c r="V197" s="39"/>
    </row>
    <row r="198" spans="2:22" ht="17.25" customHeight="1" thickBot="1">
      <c r="B198" s="38"/>
      <c r="C198" s="38"/>
      <c r="D198" s="38"/>
      <c r="J198" s="38"/>
      <c r="K198" s="38"/>
      <c r="L198" s="38"/>
      <c r="M198" s="39"/>
      <c r="N198" s="39"/>
      <c r="O198" s="39"/>
      <c r="P198" s="39"/>
      <c r="Q198" s="39"/>
      <c r="R198" s="39"/>
      <c r="S198" s="39"/>
      <c r="T198" s="39"/>
      <c r="U198" s="39"/>
      <c r="V198" s="39"/>
    </row>
    <row r="199" spans="2:22" ht="17.25" customHeight="1" thickBot="1">
      <c r="B199" s="774" t="s">
        <v>233</v>
      </c>
      <c r="C199" s="1121" t="s">
        <v>154</v>
      </c>
      <c r="D199" s="1122"/>
      <c r="E199" s="1122"/>
      <c r="F199" s="1123"/>
      <c r="G199" s="1440" t="s">
        <v>190</v>
      </c>
      <c r="H199" s="828"/>
      <c r="I199" s="828"/>
      <c r="J199" s="828"/>
      <c r="K199" s="828"/>
      <c r="L199" s="828"/>
      <c r="M199" s="828"/>
      <c r="N199" s="828"/>
      <c r="O199" s="828"/>
      <c r="P199" s="828"/>
      <c r="Q199" s="828"/>
      <c r="R199" s="828"/>
      <c r="S199" s="1125"/>
      <c r="T199" s="1125"/>
      <c r="U199" s="1125"/>
      <c r="V199" s="1202"/>
    </row>
    <row r="200" spans="2:22" ht="17.25" customHeight="1">
      <c r="B200" s="775"/>
      <c r="C200" s="1211" t="s">
        <v>188</v>
      </c>
      <c r="D200" s="828" t="s">
        <v>41</v>
      </c>
      <c r="E200" s="828" t="s">
        <v>42</v>
      </c>
      <c r="F200" s="1138" t="s">
        <v>43</v>
      </c>
      <c r="G200" s="1201" t="s">
        <v>185</v>
      </c>
      <c r="H200" s="1125"/>
      <c r="I200" s="1125"/>
      <c r="J200" s="1202"/>
      <c r="K200" s="1124" t="s">
        <v>186</v>
      </c>
      <c r="L200" s="1125"/>
      <c r="M200" s="1125"/>
      <c r="N200" s="1126"/>
      <c r="O200" s="819" t="s">
        <v>187</v>
      </c>
      <c r="P200" s="820"/>
      <c r="Q200" s="820"/>
      <c r="R200" s="821"/>
      <c r="S200" s="1208" t="s">
        <v>518</v>
      </c>
      <c r="T200" s="1209"/>
      <c r="U200" s="1209"/>
      <c r="V200" s="1210"/>
    </row>
    <row r="201" spans="2:22" ht="17.25" customHeight="1">
      <c r="B201" s="775"/>
      <c r="C201" s="1145"/>
      <c r="D201" s="829"/>
      <c r="E201" s="829"/>
      <c r="F201" s="1139"/>
      <c r="G201" s="1144" t="s">
        <v>512</v>
      </c>
      <c r="H201" s="1143" t="s">
        <v>507</v>
      </c>
      <c r="I201" s="1143" t="s">
        <v>508</v>
      </c>
      <c r="J201" s="1175" t="s">
        <v>189</v>
      </c>
      <c r="K201" s="1165" t="s">
        <v>514</v>
      </c>
      <c r="L201" s="1143" t="s">
        <v>507</v>
      </c>
      <c r="M201" s="1143" t="s">
        <v>508</v>
      </c>
      <c r="N201" s="1163" t="s">
        <v>189</v>
      </c>
      <c r="O201" s="1144" t="s">
        <v>516</v>
      </c>
      <c r="P201" s="1143" t="s">
        <v>507</v>
      </c>
      <c r="Q201" s="1143" t="s">
        <v>508</v>
      </c>
      <c r="R201" s="1175" t="s">
        <v>189</v>
      </c>
      <c r="S201" s="1165" t="s">
        <v>188</v>
      </c>
      <c r="T201" s="1143" t="s">
        <v>507</v>
      </c>
      <c r="U201" s="1143" t="s">
        <v>508</v>
      </c>
      <c r="V201" s="1176" t="s">
        <v>189</v>
      </c>
    </row>
    <row r="202" spans="2:22" ht="17.25" customHeight="1">
      <c r="B202" s="775"/>
      <c r="C202" s="1145"/>
      <c r="D202" s="829"/>
      <c r="E202" s="829"/>
      <c r="F202" s="1139"/>
      <c r="G202" s="1145"/>
      <c r="H202" s="829"/>
      <c r="I202" s="829"/>
      <c r="J202" s="1175"/>
      <c r="K202" s="1166"/>
      <c r="L202" s="829"/>
      <c r="M202" s="829"/>
      <c r="N202" s="1163"/>
      <c r="O202" s="1145"/>
      <c r="P202" s="829"/>
      <c r="Q202" s="829"/>
      <c r="R202" s="1175"/>
      <c r="S202" s="1166"/>
      <c r="T202" s="829"/>
      <c r="U202" s="829"/>
      <c r="V202" s="1139"/>
    </row>
    <row r="203" spans="2:22" ht="20.25" customHeight="1" thickBot="1">
      <c r="B203" s="775"/>
      <c r="C203" s="1145"/>
      <c r="D203" s="829"/>
      <c r="E203" s="829"/>
      <c r="F203" s="1139"/>
      <c r="G203" s="1145"/>
      <c r="H203" s="829"/>
      <c r="I203" s="829"/>
      <c r="J203" s="1176"/>
      <c r="K203" s="1166"/>
      <c r="L203" s="829"/>
      <c r="M203" s="829"/>
      <c r="N203" s="1164"/>
      <c r="O203" s="1145"/>
      <c r="P203" s="829"/>
      <c r="Q203" s="829"/>
      <c r="R203" s="1176"/>
      <c r="S203" s="1166"/>
      <c r="T203" s="829"/>
      <c r="U203" s="829"/>
      <c r="V203" s="1139"/>
    </row>
    <row r="204" spans="2:22" ht="17.25" customHeight="1" thickBot="1">
      <c r="B204" s="397" t="s">
        <v>80</v>
      </c>
      <c r="C204" s="542">
        <v>0.91449999999999998</v>
      </c>
      <c r="D204" s="543">
        <v>0.90400000000000003</v>
      </c>
      <c r="E204" s="543">
        <v>0.92200000000000004</v>
      </c>
      <c r="F204" s="544">
        <v>0.91759999999999997</v>
      </c>
      <c r="G204" s="545">
        <v>3207</v>
      </c>
      <c r="H204" s="546">
        <v>1136</v>
      </c>
      <c r="I204" s="546">
        <v>2071</v>
      </c>
      <c r="J204" s="547">
        <v>1820</v>
      </c>
      <c r="K204" s="548">
        <v>9347</v>
      </c>
      <c r="L204" s="546">
        <v>5520</v>
      </c>
      <c r="M204" s="546">
        <v>3827</v>
      </c>
      <c r="N204" s="547">
        <v>2347</v>
      </c>
      <c r="O204" s="548">
        <v>3062</v>
      </c>
      <c r="P204" s="546">
        <v>1095</v>
      </c>
      <c r="Q204" s="546">
        <v>1967</v>
      </c>
      <c r="R204" s="549">
        <v>890</v>
      </c>
      <c r="S204" s="548">
        <f t="shared" ref="S204:V205" si="2">SUM(O204,K204,G204)</f>
        <v>15616</v>
      </c>
      <c r="T204" s="546">
        <f t="shared" si="2"/>
        <v>7751</v>
      </c>
      <c r="U204" s="546">
        <f t="shared" si="2"/>
        <v>7865</v>
      </c>
      <c r="V204" s="547">
        <f t="shared" si="2"/>
        <v>5057</v>
      </c>
    </row>
    <row r="205" spans="2:22" ht="17.25" customHeight="1" thickBot="1">
      <c r="B205" s="399" t="s">
        <v>234</v>
      </c>
      <c r="C205" s="550">
        <v>0.90080000000000005</v>
      </c>
      <c r="D205" s="221">
        <v>0.90249999999999997</v>
      </c>
      <c r="E205" s="221">
        <v>0.90590000000000004</v>
      </c>
      <c r="F205" s="222">
        <v>0.89400000000000002</v>
      </c>
      <c r="G205" s="431">
        <v>3512</v>
      </c>
      <c r="H205" s="220">
        <v>1021</v>
      </c>
      <c r="I205" s="220">
        <v>2491</v>
      </c>
      <c r="J205" s="106">
        <v>2006</v>
      </c>
      <c r="K205" s="104">
        <v>8429</v>
      </c>
      <c r="L205" s="220">
        <v>2683</v>
      </c>
      <c r="M205" s="220">
        <v>5746</v>
      </c>
      <c r="N205" s="106">
        <v>1833</v>
      </c>
      <c r="O205" s="104">
        <v>3806</v>
      </c>
      <c r="P205" s="220">
        <v>1892</v>
      </c>
      <c r="Q205" s="220">
        <v>2990</v>
      </c>
      <c r="R205" s="105">
        <v>1174</v>
      </c>
      <c r="S205" s="104">
        <f t="shared" si="2"/>
        <v>15747</v>
      </c>
      <c r="T205" s="220">
        <f t="shared" si="2"/>
        <v>5596</v>
      </c>
      <c r="U205" s="220">
        <f t="shared" si="2"/>
        <v>11227</v>
      </c>
      <c r="V205" s="106">
        <f t="shared" si="2"/>
        <v>5013</v>
      </c>
    </row>
    <row r="206" spans="2:22" ht="17.25" customHeight="1" thickBot="1">
      <c r="B206" s="398" t="s">
        <v>925</v>
      </c>
      <c r="C206" s="318">
        <f>AVERAGE(D206:F206)</f>
        <v>0.90333333333333332</v>
      </c>
      <c r="D206" s="221">
        <v>0.95</v>
      </c>
      <c r="E206" s="221">
        <v>0.89</v>
      </c>
      <c r="F206" s="222">
        <v>0.87</v>
      </c>
      <c r="G206" s="431">
        <v>2271</v>
      </c>
      <c r="H206" s="220">
        <v>672</v>
      </c>
      <c r="I206" s="220">
        <v>1599</v>
      </c>
      <c r="J206" s="106">
        <v>1210</v>
      </c>
      <c r="K206" s="430">
        <v>8550</v>
      </c>
      <c r="L206" s="220">
        <v>3242</v>
      </c>
      <c r="M206" s="220">
        <v>5308</v>
      </c>
      <c r="N206" s="105">
        <v>1782</v>
      </c>
      <c r="O206" s="104">
        <v>5036</v>
      </c>
      <c r="P206" s="220">
        <v>2215</v>
      </c>
      <c r="Q206" s="220">
        <v>2821</v>
      </c>
      <c r="R206" s="106">
        <v>1144</v>
      </c>
      <c r="S206" s="104">
        <f t="shared" ref="S206" si="3">SUM(O206,K206,G206)</f>
        <v>15857</v>
      </c>
      <c r="T206" s="220">
        <f t="shared" ref="T206" si="4">SUM(P206,L206,H206)</f>
        <v>6129</v>
      </c>
      <c r="U206" s="220">
        <f t="shared" ref="U206" si="5">SUM(Q206,M206,I206)</f>
        <v>9728</v>
      </c>
      <c r="V206" s="106">
        <f t="shared" ref="V206" si="6">SUM(R206,N206,J206)</f>
        <v>4136</v>
      </c>
    </row>
    <row r="207" spans="2:22" ht="17.25" customHeight="1">
      <c r="B207" s="10"/>
      <c r="C207" s="13"/>
      <c r="D207" s="13"/>
      <c r="E207" s="13"/>
      <c r="F207" s="10"/>
      <c r="G207" s="13"/>
      <c r="H207" s="13"/>
      <c r="I207" s="13"/>
      <c r="J207" s="15"/>
      <c r="K207" s="29"/>
      <c r="L207" s="29"/>
      <c r="M207" s="29"/>
      <c r="N207" s="29"/>
      <c r="O207" s="29"/>
      <c r="P207" s="29"/>
      <c r="Q207" s="29"/>
      <c r="R207" s="29"/>
      <c r="S207" s="29"/>
      <c r="T207" s="29"/>
      <c r="U207" s="15"/>
      <c r="V207" s="15"/>
    </row>
    <row r="208" spans="2:22" ht="17.25" customHeight="1" thickBot="1">
      <c r="B208" s="633" t="s">
        <v>561</v>
      </c>
      <c r="C208" s="633"/>
      <c r="D208" s="633"/>
      <c r="E208" s="13"/>
      <c r="F208" s="10"/>
      <c r="G208" s="13"/>
      <c r="H208" s="13"/>
      <c r="I208" s="13"/>
      <c r="J208" s="15"/>
      <c r="K208" s="29"/>
      <c r="L208" s="29"/>
      <c r="M208" s="29"/>
      <c r="N208" s="29"/>
      <c r="O208" s="29"/>
      <c r="P208" s="29"/>
      <c r="Q208" s="29"/>
      <c r="R208" s="29"/>
      <c r="S208" s="29"/>
      <c r="T208" s="29"/>
      <c r="U208" s="15"/>
      <c r="V208" s="15"/>
    </row>
    <row r="209" spans="2:22" ht="17.25" customHeight="1">
      <c r="B209" s="1034" t="s">
        <v>1219</v>
      </c>
      <c r="C209" s="1151"/>
      <c r="D209" s="1151"/>
      <c r="E209" s="1151"/>
      <c r="F209" s="1151"/>
      <c r="G209" s="1151"/>
      <c r="H209" s="1151"/>
      <c r="I209" s="1151"/>
      <c r="J209" s="1151"/>
      <c r="K209" s="1152"/>
      <c r="L209" s="29"/>
      <c r="M209" s="990" t="s">
        <v>236</v>
      </c>
      <c r="N209" s="990"/>
      <c r="O209" s="990"/>
      <c r="P209" s="990"/>
      <c r="Q209" s="29"/>
      <c r="R209" s="990" t="s">
        <v>235</v>
      </c>
      <c r="S209" s="990"/>
      <c r="T209" s="990"/>
      <c r="U209" s="990"/>
      <c r="V209" s="15"/>
    </row>
    <row r="210" spans="2:22" ht="17.25" customHeight="1" thickBot="1">
      <c r="B210" s="1153"/>
      <c r="C210" s="1154"/>
      <c r="D210" s="1154"/>
      <c r="E210" s="1154"/>
      <c r="F210" s="1154"/>
      <c r="G210" s="1154"/>
      <c r="H210" s="1154"/>
      <c r="I210" s="1154"/>
      <c r="J210" s="1154"/>
      <c r="K210" s="1155"/>
      <c r="L210" s="29"/>
      <c r="Q210" s="29"/>
      <c r="V210" s="15"/>
    </row>
    <row r="211" spans="2:22" ht="17.25" customHeight="1">
      <c r="B211" s="1153"/>
      <c r="C211" s="1154"/>
      <c r="D211" s="1154"/>
      <c r="E211" s="1154"/>
      <c r="F211" s="1154"/>
      <c r="G211" s="1154"/>
      <c r="H211" s="1154"/>
      <c r="I211" s="1154"/>
      <c r="J211" s="1154"/>
      <c r="K211" s="1155"/>
      <c r="L211" s="29"/>
      <c r="M211" s="1159" t="s">
        <v>206</v>
      </c>
      <c r="N211" s="1146" t="s">
        <v>526</v>
      </c>
      <c r="O211" s="1146"/>
      <c r="P211" s="1147"/>
      <c r="Q211" s="29"/>
      <c r="R211" s="1173" t="s">
        <v>178</v>
      </c>
      <c r="S211" s="634" t="s">
        <v>180</v>
      </c>
      <c r="T211" s="636"/>
      <c r="U211" s="643" t="s">
        <v>179</v>
      </c>
      <c r="V211" s="15"/>
    </row>
    <row r="212" spans="2:22" ht="17.25" customHeight="1" thickBot="1">
      <c r="B212" s="1153"/>
      <c r="C212" s="1154"/>
      <c r="D212" s="1154"/>
      <c r="E212" s="1154"/>
      <c r="F212" s="1154"/>
      <c r="G212" s="1154"/>
      <c r="H212" s="1154"/>
      <c r="I212" s="1154"/>
      <c r="J212" s="1154"/>
      <c r="K212" s="1155"/>
      <c r="L212" s="29"/>
      <c r="M212" s="1160"/>
      <c r="N212" s="1148"/>
      <c r="O212" s="1148"/>
      <c r="P212" s="1149"/>
      <c r="Q212" s="29"/>
      <c r="R212" s="703"/>
      <c r="S212" s="637"/>
      <c r="T212" s="639"/>
      <c r="U212" s="1030"/>
      <c r="V212" s="15"/>
    </row>
    <row r="213" spans="2:22" ht="17.25" customHeight="1" thickBot="1">
      <c r="B213" s="1153"/>
      <c r="C213" s="1154"/>
      <c r="D213" s="1154"/>
      <c r="E213" s="1154"/>
      <c r="F213" s="1154"/>
      <c r="G213" s="1154"/>
      <c r="H213" s="1154"/>
      <c r="I213" s="1154"/>
      <c r="J213" s="1154"/>
      <c r="K213" s="1155"/>
      <c r="L213" s="29"/>
      <c r="M213" s="1160"/>
      <c r="N213" s="1109" t="s">
        <v>41</v>
      </c>
      <c r="O213" s="1203" t="s">
        <v>42</v>
      </c>
      <c r="P213" s="797" t="s">
        <v>43</v>
      </c>
      <c r="Q213" s="29"/>
      <c r="R213" s="1174"/>
      <c r="S213" s="640"/>
      <c r="T213" s="642"/>
      <c r="U213" s="1031"/>
      <c r="V213" s="15"/>
    </row>
    <row r="214" spans="2:22" ht="17.25" customHeight="1">
      <c r="B214" s="1153"/>
      <c r="C214" s="1154"/>
      <c r="D214" s="1154"/>
      <c r="E214" s="1154"/>
      <c r="F214" s="1154"/>
      <c r="G214" s="1154"/>
      <c r="H214" s="1154"/>
      <c r="I214" s="1154"/>
      <c r="J214" s="1154"/>
      <c r="K214" s="1155"/>
      <c r="L214" s="29"/>
      <c r="M214" s="1160"/>
      <c r="N214" s="1110"/>
      <c r="O214" s="1204"/>
      <c r="P214" s="798"/>
      <c r="Q214" s="29"/>
      <c r="R214" s="449"/>
      <c r="S214" s="209"/>
      <c r="T214" s="210"/>
      <c r="U214" s="211">
        <f>SUM(S214:T214)</f>
        <v>0</v>
      </c>
      <c r="V214" s="15"/>
    </row>
    <row r="215" spans="2:22" ht="17.25" customHeight="1" thickBot="1">
      <c r="B215" s="1153"/>
      <c r="C215" s="1154"/>
      <c r="D215" s="1154"/>
      <c r="E215" s="1154"/>
      <c r="F215" s="1154"/>
      <c r="G215" s="1154"/>
      <c r="H215" s="1154"/>
      <c r="I215" s="1154"/>
      <c r="J215" s="1154"/>
      <c r="K215" s="1155"/>
      <c r="L215" s="29"/>
      <c r="M215" s="1161"/>
      <c r="N215" s="1111"/>
      <c r="O215" s="1205"/>
      <c r="P215" s="799"/>
      <c r="Q215" s="29"/>
      <c r="R215" s="450"/>
      <c r="S215" s="213"/>
      <c r="T215" s="214"/>
      <c r="U215" s="215">
        <f t="shared" ref="U215:U217" si="7">SUM(S215:T215)</f>
        <v>0</v>
      </c>
      <c r="V215" s="15"/>
    </row>
    <row r="216" spans="2:22" ht="17.25" customHeight="1" thickBot="1">
      <c r="B216" s="1156"/>
      <c r="C216" s="1157"/>
      <c r="D216" s="1157"/>
      <c r="E216" s="1157"/>
      <c r="F216" s="1157"/>
      <c r="G216" s="1157"/>
      <c r="H216" s="1157"/>
      <c r="I216" s="1157"/>
      <c r="J216" s="1157"/>
      <c r="K216" s="1158"/>
      <c r="M216" s="204">
        <f>SUM(N216:P216)</f>
        <v>0</v>
      </c>
      <c r="N216" s="205"/>
      <c r="O216" s="206">
        <v>0</v>
      </c>
      <c r="P216" s="207">
        <v>0</v>
      </c>
      <c r="Q216" s="15"/>
      <c r="R216" s="450"/>
      <c r="S216" s="213"/>
      <c r="T216" s="214"/>
      <c r="U216" s="215">
        <f t="shared" si="7"/>
        <v>0</v>
      </c>
      <c r="V216" s="15"/>
    </row>
    <row r="217" spans="2:22" ht="17.25" customHeight="1" thickBot="1">
      <c r="M217" s="1069"/>
      <c r="N217" s="1070"/>
      <c r="O217" s="1070"/>
      <c r="P217" s="1070"/>
      <c r="R217" s="451"/>
      <c r="S217" s="217"/>
      <c r="T217" s="218"/>
      <c r="U217" s="219">
        <f t="shared" si="7"/>
        <v>0</v>
      </c>
    </row>
    <row r="218" spans="2:22" ht="17.25" customHeight="1">
      <c r="B218" s="863" t="s">
        <v>1095</v>
      </c>
      <c r="C218" s="863"/>
      <c r="D218" s="863"/>
      <c r="E218" s="863"/>
      <c r="F218" s="863"/>
      <c r="G218" s="863"/>
      <c r="H218" s="863"/>
      <c r="I218" s="863"/>
    </row>
    <row r="219" spans="2:22" ht="17.25" customHeight="1"/>
    <row r="220" spans="2:22" ht="17.25" customHeight="1" thickBot="1">
      <c r="B220" s="922" t="s">
        <v>1094</v>
      </c>
      <c r="C220" s="922"/>
      <c r="D220" s="922"/>
      <c r="E220" s="922"/>
      <c r="F220" s="922"/>
      <c r="G220" s="922"/>
      <c r="H220" s="922"/>
      <c r="I220" s="922"/>
      <c r="Q220" s="633" t="s">
        <v>456</v>
      </c>
      <c r="R220" s="633"/>
      <c r="S220" s="633"/>
      <c r="T220" s="46"/>
      <c r="U220" s="46"/>
      <c r="V220" s="87"/>
    </row>
    <row r="221" spans="2:22" ht="17.25" customHeight="1">
      <c r="B221" s="643" t="s">
        <v>45</v>
      </c>
      <c r="C221" s="1023" t="s">
        <v>46</v>
      </c>
      <c r="D221" s="1024"/>
      <c r="E221" s="1024"/>
      <c r="F221" s="1024"/>
      <c r="G221" s="1024"/>
      <c r="H221" s="1024"/>
      <c r="I221" s="1024"/>
      <c r="J221" s="1024"/>
      <c r="K221" s="1024"/>
      <c r="L221" s="1024"/>
      <c r="M221" s="1024"/>
      <c r="N221" s="1076"/>
      <c r="O221" s="643" t="s">
        <v>144</v>
      </c>
      <c r="Q221" s="1216" t="s">
        <v>1240</v>
      </c>
      <c r="R221" s="1217"/>
      <c r="S221" s="1217"/>
      <c r="T221" s="1217"/>
      <c r="U221" s="1218"/>
      <c r="V221" s="88"/>
    </row>
    <row r="222" spans="2:22" ht="17.25" customHeight="1">
      <c r="B222" s="644"/>
      <c r="C222" s="1077"/>
      <c r="D222" s="1078"/>
      <c r="E222" s="1078"/>
      <c r="F222" s="1078"/>
      <c r="G222" s="1078"/>
      <c r="H222" s="1078"/>
      <c r="I222" s="1078"/>
      <c r="J222" s="1078"/>
      <c r="K222" s="1078"/>
      <c r="L222" s="1078"/>
      <c r="M222" s="1078"/>
      <c r="N222" s="1079"/>
      <c r="O222" s="644"/>
      <c r="Q222" s="1219"/>
      <c r="R222" s="1220"/>
      <c r="S222" s="1220"/>
      <c r="T222" s="1220"/>
      <c r="U222" s="1221"/>
      <c r="V222" s="88"/>
    </row>
    <row r="223" spans="2:22" ht="17.25" customHeight="1" thickBot="1">
      <c r="B223" s="645"/>
      <c r="C223" s="232" t="s">
        <v>47</v>
      </c>
      <c r="D223" s="233" t="s">
        <v>48</v>
      </c>
      <c r="E223" s="233" t="s">
        <v>48</v>
      </c>
      <c r="F223" s="233" t="s">
        <v>49</v>
      </c>
      <c r="G223" s="233" t="s">
        <v>50</v>
      </c>
      <c r="H223" s="233" t="s">
        <v>51</v>
      </c>
      <c r="I223" s="233" t="s">
        <v>52</v>
      </c>
      <c r="J223" s="233" t="s">
        <v>53</v>
      </c>
      <c r="K223" s="233" t="s">
        <v>54</v>
      </c>
      <c r="L223" s="233" t="s">
        <v>55</v>
      </c>
      <c r="M223" s="233" t="s">
        <v>56</v>
      </c>
      <c r="N223" s="234" t="s">
        <v>57</v>
      </c>
      <c r="O223" s="644"/>
      <c r="Q223" s="1219"/>
      <c r="R223" s="1220"/>
      <c r="S223" s="1220"/>
      <c r="T223" s="1220"/>
      <c r="U223" s="1221"/>
      <c r="V223" s="88"/>
    </row>
    <row r="224" spans="2:22" ht="17.25" customHeight="1" thickBot="1">
      <c r="B224" s="406" t="s">
        <v>380</v>
      </c>
      <c r="C224" s="148">
        <v>0</v>
      </c>
      <c r="D224" s="149">
        <v>0</v>
      </c>
      <c r="E224" s="149">
        <v>0</v>
      </c>
      <c r="F224" s="149">
        <v>0</v>
      </c>
      <c r="G224" s="149">
        <v>0</v>
      </c>
      <c r="H224" s="149">
        <v>0</v>
      </c>
      <c r="I224" s="149">
        <v>0</v>
      </c>
      <c r="J224" s="149">
        <v>0</v>
      </c>
      <c r="K224" s="149">
        <v>0</v>
      </c>
      <c r="L224" s="149">
        <v>0</v>
      </c>
      <c r="M224" s="149">
        <v>0</v>
      </c>
      <c r="N224" s="150">
        <v>0</v>
      </c>
      <c r="O224" s="161">
        <f>SUM(C224:N224)</f>
        <v>0</v>
      </c>
      <c r="Q224" s="1219"/>
      <c r="R224" s="1220"/>
      <c r="S224" s="1220"/>
      <c r="T224" s="1220"/>
      <c r="U224" s="1221"/>
      <c r="V224" s="88"/>
    </row>
    <row r="225" spans="2:22" ht="17.25" customHeight="1">
      <c r="B225" s="407" t="s">
        <v>191</v>
      </c>
      <c r="C225" s="153">
        <v>0</v>
      </c>
      <c r="D225" s="154">
        <v>0</v>
      </c>
      <c r="E225" s="154">
        <v>0</v>
      </c>
      <c r="F225" s="154">
        <v>0</v>
      </c>
      <c r="G225" s="154">
        <v>0</v>
      </c>
      <c r="H225" s="154">
        <v>0</v>
      </c>
      <c r="I225" s="154">
        <v>0</v>
      </c>
      <c r="J225" s="154">
        <v>0</v>
      </c>
      <c r="K225" s="154">
        <v>0</v>
      </c>
      <c r="L225" s="154">
        <v>0</v>
      </c>
      <c r="M225" s="154">
        <v>0</v>
      </c>
      <c r="N225" s="155">
        <v>0</v>
      </c>
      <c r="O225" s="164">
        <f t="shared" ref="O225:O227" si="8">SUM(C225:N225)</f>
        <v>0</v>
      </c>
      <c r="Q225" s="1219"/>
      <c r="R225" s="1220"/>
      <c r="S225" s="1220"/>
      <c r="T225" s="1220"/>
      <c r="U225" s="1221"/>
      <c r="V225" s="88"/>
    </row>
    <row r="226" spans="2:22" ht="17.25" customHeight="1">
      <c r="B226" s="99" t="s">
        <v>192</v>
      </c>
      <c r="C226" s="153">
        <v>0</v>
      </c>
      <c r="D226" s="154">
        <v>0</v>
      </c>
      <c r="E226" s="154">
        <v>0</v>
      </c>
      <c r="F226" s="154">
        <v>0</v>
      </c>
      <c r="G226" s="154">
        <v>1</v>
      </c>
      <c r="H226" s="154">
        <v>0</v>
      </c>
      <c r="I226" s="154">
        <v>1</v>
      </c>
      <c r="J226" s="154">
        <v>0</v>
      </c>
      <c r="K226" s="154">
        <v>0</v>
      </c>
      <c r="L226" s="154">
        <v>0</v>
      </c>
      <c r="M226" s="154">
        <v>0</v>
      </c>
      <c r="N226" s="155">
        <v>0</v>
      </c>
      <c r="O226" s="164">
        <f t="shared" si="8"/>
        <v>2</v>
      </c>
      <c r="Q226" s="1219"/>
      <c r="R226" s="1220"/>
      <c r="S226" s="1220"/>
      <c r="T226" s="1220"/>
      <c r="U226" s="1221"/>
      <c r="V226" s="88"/>
    </row>
    <row r="227" spans="2:22" ht="17.25" customHeight="1" thickBot="1">
      <c r="B227" s="408" t="s">
        <v>58</v>
      </c>
      <c r="C227" s="169">
        <v>1</v>
      </c>
      <c r="D227" s="230">
        <v>1</v>
      </c>
      <c r="E227" s="230">
        <v>1</v>
      </c>
      <c r="F227" s="230">
        <v>1</v>
      </c>
      <c r="G227" s="230">
        <v>0</v>
      </c>
      <c r="H227" s="230">
        <v>1</v>
      </c>
      <c r="I227" s="230">
        <v>0</v>
      </c>
      <c r="J227" s="230">
        <v>1</v>
      </c>
      <c r="K227" s="230">
        <v>1</v>
      </c>
      <c r="L227" s="230">
        <v>1</v>
      </c>
      <c r="M227" s="230">
        <v>1</v>
      </c>
      <c r="N227" s="231">
        <v>1</v>
      </c>
      <c r="O227" s="444">
        <f t="shared" si="8"/>
        <v>10</v>
      </c>
      <c r="Q227" s="1219"/>
      <c r="R227" s="1220"/>
      <c r="S227" s="1220"/>
      <c r="T227" s="1220"/>
      <c r="U227" s="1221"/>
      <c r="V227" s="88"/>
    </row>
    <row r="228" spans="2:22" ht="17.25" customHeight="1">
      <c r="B228" s="714" t="s">
        <v>144</v>
      </c>
      <c r="C228" s="1489">
        <f>SUM(C224:C227)</f>
        <v>1</v>
      </c>
      <c r="D228" s="1489">
        <f t="shared" ref="D228:O228" si="9">SUM(D224:D227)</f>
        <v>1</v>
      </c>
      <c r="E228" s="1489">
        <f t="shared" si="9"/>
        <v>1</v>
      </c>
      <c r="F228" s="1489">
        <f t="shared" si="9"/>
        <v>1</v>
      </c>
      <c r="G228" s="1489">
        <f t="shared" si="9"/>
        <v>1</v>
      </c>
      <c r="H228" s="1489">
        <f t="shared" si="9"/>
        <v>1</v>
      </c>
      <c r="I228" s="1489">
        <f t="shared" si="9"/>
        <v>1</v>
      </c>
      <c r="J228" s="1489">
        <f t="shared" si="9"/>
        <v>1</v>
      </c>
      <c r="K228" s="1489">
        <f t="shared" si="9"/>
        <v>1</v>
      </c>
      <c r="L228" s="1489">
        <f t="shared" si="9"/>
        <v>1</v>
      </c>
      <c r="M228" s="1489">
        <f t="shared" si="9"/>
        <v>1</v>
      </c>
      <c r="N228" s="1499">
        <f t="shared" si="9"/>
        <v>1</v>
      </c>
      <c r="O228" s="1501">
        <f t="shared" si="9"/>
        <v>12</v>
      </c>
      <c r="Q228" s="1219"/>
      <c r="R228" s="1220"/>
      <c r="S228" s="1220"/>
      <c r="T228" s="1220"/>
      <c r="U228" s="1221"/>
      <c r="V228" s="88"/>
    </row>
    <row r="229" spans="2:22" ht="17.25" customHeight="1" thickBot="1">
      <c r="B229" s="716"/>
      <c r="C229" s="1490"/>
      <c r="D229" s="1490"/>
      <c r="E229" s="1490"/>
      <c r="F229" s="1490"/>
      <c r="G229" s="1490"/>
      <c r="H229" s="1490"/>
      <c r="I229" s="1490"/>
      <c r="J229" s="1490"/>
      <c r="K229" s="1490"/>
      <c r="L229" s="1490"/>
      <c r="M229" s="1490"/>
      <c r="N229" s="1500"/>
      <c r="O229" s="1502"/>
      <c r="Q229" s="1222"/>
      <c r="R229" s="1223"/>
      <c r="S229" s="1223"/>
      <c r="T229" s="1223"/>
      <c r="U229" s="1224"/>
      <c r="V229" s="88"/>
    </row>
    <row r="230" spans="2:22" ht="17.25" customHeight="1">
      <c r="B230" s="70"/>
      <c r="C230" s="89"/>
      <c r="D230" s="89"/>
      <c r="E230" s="89"/>
      <c r="F230" s="89"/>
      <c r="G230" s="89"/>
      <c r="H230" s="89"/>
      <c r="I230" s="89"/>
      <c r="J230" s="89"/>
      <c r="K230" s="89"/>
      <c r="L230" s="89"/>
      <c r="M230" s="89"/>
      <c r="N230" s="89"/>
      <c r="O230" s="89"/>
      <c r="P230" s="89"/>
      <c r="Q230" s="89"/>
      <c r="R230" s="89"/>
      <c r="S230" s="5"/>
      <c r="T230" s="88"/>
      <c r="U230" s="88"/>
      <c r="V230" s="88"/>
    </row>
    <row r="231" spans="2:22" ht="17.25" customHeight="1" thickBot="1">
      <c r="B231" s="713" t="s">
        <v>938</v>
      </c>
      <c r="C231" s="922"/>
      <c r="D231" s="922"/>
      <c r="E231" s="922"/>
      <c r="F231" s="922"/>
      <c r="G231" s="922"/>
      <c r="H231" s="922"/>
      <c r="I231" s="922"/>
      <c r="J231" s="922"/>
      <c r="K231" s="922"/>
      <c r="L231" s="922"/>
      <c r="M231" s="922"/>
      <c r="N231" s="89"/>
      <c r="O231" s="89"/>
      <c r="P231" s="89"/>
      <c r="Q231" s="89"/>
      <c r="R231" s="89"/>
      <c r="S231" s="5"/>
      <c r="T231" s="88"/>
      <c r="U231" s="88"/>
      <c r="V231" s="88"/>
    </row>
    <row r="232" spans="2:22" ht="17.25" customHeight="1" thickBot="1">
      <c r="B232" s="453" t="s">
        <v>178</v>
      </c>
      <c r="C232" s="1150" t="s">
        <v>882</v>
      </c>
      <c r="D232" s="1150"/>
      <c r="E232" s="1141"/>
      <c r="F232" s="1141"/>
      <c r="G232" s="1141"/>
      <c r="H232" s="1142"/>
      <c r="I232" s="1140" t="s">
        <v>883</v>
      </c>
      <c r="J232" s="1141"/>
      <c r="K232" s="1141"/>
      <c r="L232" s="1141"/>
      <c r="M232" s="1141"/>
      <c r="N232" s="1142"/>
      <c r="O232" s="1140" t="s">
        <v>884</v>
      </c>
      <c r="P232" s="1141"/>
      <c r="Q232" s="1141"/>
      <c r="R232" s="1141"/>
      <c r="S232" s="1141"/>
      <c r="T232" s="1142"/>
      <c r="U232" s="1486" t="s">
        <v>830</v>
      </c>
      <c r="V232" s="1486" t="s">
        <v>829</v>
      </c>
    </row>
    <row r="233" spans="2:22" ht="17.25" customHeight="1" thickBot="1">
      <c r="B233" s="454" t="s">
        <v>1043</v>
      </c>
      <c r="C233" s="1113" t="s">
        <v>823</v>
      </c>
      <c r="D233" s="1114"/>
      <c r="E233" s="1115" t="s">
        <v>824</v>
      </c>
      <c r="F233" s="1116"/>
      <c r="G233" s="1115"/>
      <c r="H233" s="1116"/>
      <c r="I233" s="1115" t="s">
        <v>823</v>
      </c>
      <c r="J233" s="1116"/>
      <c r="K233" s="1115" t="s">
        <v>824</v>
      </c>
      <c r="L233" s="1116"/>
      <c r="M233" s="1115"/>
      <c r="N233" s="1116"/>
      <c r="O233" s="1115" t="s">
        <v>823</v>
      </c>
      <c r="P233" s="1116"/>
      <c r="Q233" s="1115" t="s">
        <v>824</v>
      </c>
      <c r="R233" s="1116"/>
      <c r="S233" s="1115"/>
      <c r="T233" s="1116"/>
      <c r="U233" s="1487"/>
      <c r="V233" s="1487"/>
    </row>
    <row r="234" spans="2:22" ht="17.25" customHeight="1">
      <c r="B234" s="1493" t="s">
        <v>233</v>
      </c>
      <c r="C234" s="1117" t="s">
        <v>881</v>
      </c>
      <c r="D234" s="1120" t="s">
        <v>215</v>
      </c>
      <c r="E234" s="1085" t="s">
        <v>881</v>
      </c>
      <c r="F234" s="830" t="s">
        <v>215</v>
      </c>
      <c r="G234" s="1085" t="s">
        <v>881</v>
      </c>
      <c r="H234" s="830" t="s">
        <v>215</v>
      </c>
      <c r="I234" s="1085" t="s">
        <v>881</v>
      </c>
      <c r="J234" s="830" t="s">
        <v>215</v>
      </c>
      <c r="K234" s="1085" t="s">
        <v>881</v>
      </c>
      <c r="L234" s="830" t="s">
        <v>215</v>
      </c>
      <c r="M234" s="1085" t="s">
        <v>881</v>
      </c>
      <c r="N234" s="830" t="s">
        <v>215</v>
      </c>
      <c r="O234" s="1085" t="s">
        <v>881</v>
      </c>
      <c r="P234" s="830" t="s">
        <v>215</v>
      </c>
      <c r="Q234" s="1085" t="s">
        <v>881</v>
      </c>
      <c r="R234" s="830" t="s">
        <v>215</v>
      </c>
      <c r="S234" s="1085" t="s">
        <v>881</v>
      </c>
      <c r="T234" s="830" t="s">
        <v>215</v>
      </c>
      <c r="U234" s="1487"/>
      <c r="V234" s="1487"/>
    </row>
    <row r="235" spans="2:22" ht="17.25" customHeight="1">
      <c r="B235" s="1494"/>
      <c r="C235" s="1118"/>
      <c r="D235" s="831"/>
      <c r="E235" s="1086"/>
      <c r="F235" s="831"/>
      <c r="G235" s="1086"/>
      <c r="H235" s="831"/>
      <c r="I235" s="1086"/>
      <c r="J235" s="831"/>
      <c r="K235" s="1086"/>
      <c r="L235" s="831"/>
      <c r="M235" s="1086"/>
      <c r="N235" s="831"/>
      <c r="O235" s="1086"/>
      <c r="P235" s="831"/>
      <c r="Q235" s="1086"/>
      <c r="R235" s="831"/>
      <c r="S235" s="1086"/>
      <c r="T235" s="831"/>
      <c r="U235" s="1487"/>
      <c r="V235" s="1487"/>
    </row>
    <row r="236" spans="2:22" ht="17.25" customHeight="1" thickBot="1">
      <c r="B236" s="1495"/>
      <c r="C236" s="1119"/>
      <c r="D236" s="832"/>
      <c r="E236" s="1087"/>
      <c r="F236" s="832"/>
      <c r="G236" s="1087"/>
      <c r="H236" s="832"/>
      <c r="I236" s="1087"/>
      <c r="J236" s="832"/>
      <c r="K236" s="1087"/>
      <c r="L236" s="832"/>
      <c r="M236" s="1087"/>
      <c r="N236" s="832"/>
      <c r="O236" s="1087"/>
      <c r="P236" s="832"/>
      <c r="Q236" s="1087"/>
      <c r="R236" s="832"/>
      <c r="S236" s="1087"/>
      <c r="T236" s="832"/>
      <c r="U236" s="1487"/>
      <c r="V236" s="1487"/>
    </row>
    <row r="237" spans="2:22" ht="17.25" customHeight="1" thickBot="1">
      <c r="B237" s="452" t="s">
        <v>80</v>
      </c>
      <c r="C237" s="190">
        <v>1</v>
      </c>
      <c r="D237" s="191">
        <v>17</v>
      </c>
      <c r="E237" s="311">
        <v>0</v>
      </c>
      <c r="F237" s="194">
        <v>0</v>
      </c>
      <c r="G237" s="192"/>
      <c r="H237" s="193"/>
      <c r="I237" s="311">
        <v>0</v>
      </c>
      <c r="J237" s="194">
        <v>0</v>
      </c>
      <c r="K237" s="192">
        <v>1</v>
      </c>
      <c r="L237" s="193">
        <v>10</v>
      </c>
      <c r="M237" s="311"/>
      <c r="N237" s="194"/>
      <c r="O237" s="192">
        <v>1</v>
      </c>
      <c r="P237" s="193">
        <v>15</v>
      </c>
      <c r="Q237" s="311">
        <v>0</v>
      </c>
      <c r="R237" s="194">
        <v>0</v>
      </c>
      <c r="S237" s="192"/>
      <c r="T237" s="193"/>
      <c r="U237" s="427">
        <f t="shared" ref="U237:V239" si="10">SUM(S237,Q237,O237,M237,K237,I237,G237,E237,C237)</f>
        <v>3</v>
      </c>
      <c r="V237" s="424">
        <f t="shared" si="10"/>
        <v>42</v>
      </c>
    </row>
    <row r="238" spans="2:22" ht="17.25" customHeight="1" thickBot="1">
      <c r="B238" s="409" t="s">
        <v>234</v>
      </c>
      <c r="C238" s="314">
        <v>0</v>
      </c>
      <c r="D238" s="315">
        <v>0</v>
      </c>
      <c r="E238" s="312">
        <v>1</v>
      </c>
      <c r="F238" s="316">
        <v>19</v>
      </c>
      <c r="G238" s="317"/>
      <c r="H238" s="310"/>
      <c r="I238" s="312">
        <v>1</v>
      </c>
      <c r="J238" s="316">
        <v>10</v>
      </c>
      <c r="K238" s="317">
        <v>0</v>
      </c>
      <c r="L238" s="310">
        <v>0</v>
      </c>
      <c r="M238" s="312"/>
      <c r="N238" s="316"/>
      <c r="O238" s="317">
        <v>0</v>
      </c>
      <c r="P238" s="310">
        <v>0</v>
      </c>
      <c r="Q238" s="312">
        <v>1</v>
      </c>
      <c r="R238" s="316">
        <v>8</v>
      </c>
      <c r="S238" s="317"/>
      <c r="T238" s="310"/>
      <c r="U238" s="428">
        <f t="shared" si="10"/>
        <v>3</v>
      </c>
      <c r="V238" s="425">
        <f t="shared" si="10"/>
        <v>37</v>
      </c>
    </row>
    <row r="239" spans="2:22" ht="17.25" customHeight="1" thickBot="1">
      <c r="B239" s="409" t="s">
        <v>925</v>
      </c>
      <c r="C239" s="195">
        <v>0</v>
      </c>
      <c r="D239" s="196">
        <v>0</v>
      </c>
      <c r="E239" s="313">
        <v>1</v>
      </c>
      <c r="F239" s="199">
        <v>20</v>
      </c>
      <c r="G239" s="197"/>
      <c r="H239" s="198"/>
      <c r="I239" s="313">
        <v>0</v>
      </c>
      <c r="J239" s="199">
        <v>0</v>
      </c>
      <c r="K239" s="197">
        <v>1</v>
      </c>
      <c r="L239" s="198">
        <v>16</v>
      </c>
      <c r="M239" s="313"/>
      <c r="N239" s="199"/>
      <c r="O239" s="197">
        <v>1</v>
      </c>
      <c r="P239" s="198">
        <v>10</v>
      </c>
      <c r="Q239" s="313">
        <v>0</v>
      </c>
      <c r="R239" s="199">
        <v>0</v>
      </c>
      <c r="S239" s="197"/>
      <c r="T239" s="198"/>
      <c r="U239" s="429">
        <f t="shared" si="10"/>
        <v>3</v>
      </c>
      <c r="V239" s="426">
        <f t="shared" si="10"/>
        <v>46</v>
      </c>
    </row>
    <row r="240" spans="2:22" ht="17.25" customHeight="1">
      <c r="B240" s="70"/>
      <c r="C240" s="89"/>
      <c r="D240" s="89"/>
      <c r="E240" s="89"/>
      <c r="F240" s="89"/>
      <c r="G240" s="89"/>
      <c r="H240" s="89"/>
      <c r="I240" s="89"/>
      <c r="J240" s="89"/>
      <c r="K240" s="89"/>
      <c r="L240" s="89"/>
      <c r="M240" s="89"/>
      <c r="N240" s="89"/>
      <c r="O240" s="89"/>
      <c r="P240" s="89"/>
      <c r="Q240" s="89"/>
      <c r="R240" s="89"/>
      <c r="S240" s="5"/>
      <c r="T240" s="88"/>
      <c r="U240" s="88"/>
      <c r="V240" s="88"/>
    </row>
    <row r="241" spans="2:36" ht="17.25" customHeight="1" thickBot="1">
      <c r="B241" s="922" t="s">
        <v>1096</v>
      </c>
      <c r="C241" s="922"/>
      <c r="D241" s="922"/>
      <c r="E241" s="922"/>
      <c r="F241" s="922"/>
      <c r="G241" s="922"/>
      <c r="H241" s="922"/>
      <c r="I241" s="922"/>
      <c r="J241" s="922"/>
      <c r="K241" s="22"/>
      <c r="L241" s="22"/>
      <c r="O241" s="633" t="s">
        <v>561</v>
      </c>
      <c r="P241" s="633"/>
      <c r="Q241" s="633"/>
      <c r="T241" s="5"/>
      <c r="U241" s="94"/>
      <c r="V241" s="94"/>
      <c r="W241" s="94"/>
      <c r="X241" s="94"/>
      <c r="Y241" s="94"/>
      <c r="Z241" s="94"/>
      <c r="AA241" s="94"/>
      <c r="AB241" s="94"/>
      <c r="AC241" s="94"/>
      <c r="AD241" s="94"/>
      <c r="AE241" s="94"/>
      <c r="AF241" s="94"/>
      <c r="AG241" s="94"/>
      <c r="AH241" s="94"/>
      <c r="AI241" s="94"/>
      <c r="AJ241" s="5"/>
    </row>
    <row r="242" spans="2:36" ht="17.25" customHeight="1">
      <c r="B242" s="1023" t="s">
        <v>386</v>
      </c>
      <c r="C242" s="1024"/>
      <c r="D242" s="1024"/>
      <c r="E242" s="1024"/>
      <c r="F242" s="1024"/>
      <c r="G242" s="1024"/>
      <c r="H242" s="1076"/>
      <c r="I242" s="974" t="s">
        <v>86</v>
      </c>
      <c r="J242" s="853" t="s">
        <v>526</v>
      </c>
      <c r="K242" s="854"/>
      <c r="L242" s="855"/>
      <c r="M242" s="1136" t="s">
        <v>238</v>
      </c>
      <c r="O242" s="1190" t="s">
        <v>1287</v>
      </c>
      <c r="P242" s="1191"/>
      <c r="Q242" s="1191"/>
      <c r="R242" s="1191"/>
      <c r="S242" s="1192"/>
      <c r="T242" s="5"/>
      <c r="U242" s="94"/>
      <c r="V242" s="94"/>
      <c r="W242" s="94"/>
      <c r="X242" s="94"/>
      <c r="Y242" s="94"/>
      <c r="Z242" s="94"/>
      <c r="AA242" s="94"/>
      <c r="AB242" s="94"/>
      <c r="AC242" s="94"/>
      <c r="AD242" s="94"/>
      <c r="AE242" s="94"/>
      <c r="AF242" s="94"/>
      <c r="AG242" s="94"/>
      <c r="AH242" s="94"/>
      <c r="AI242" s="94"/>
      <c r="AJ242" s="5"/>
    </row>
    <row r="243" spans="2:36" ht="17.25" customHeight="1" thickBot="1">
      <c r="B243" s="1027"/>
      <c r="C243" s="1028"/>
      <c r="D243" s="1028"/>
      <c r="E243" s="1028"/>
      <c r="F243" s="1028"/>
      <c r="G243" s="1028"/>
      <c r="H243" s="1103"/>
      <c r="I243" s="1135"/>
      <c r="J243" s="187" t="s">
        <v>267</v>
      </c>
      <c r="K243" s="188" t="s">
        <v>268</v>
      </c>
      <c r="L243" s="189" t="s">
        <v>269</v>
      </c>
      <c r="M243" s="1137"/>
      <c r="O243" s="1193"/>
      <c r="P243" s="1194"/>
      <c r="Q243" s="1194"/>
      <c r="R243" s="1194"/>
      <c r="S243" s="1195"/>
      <c r="T243" s="5"/>
      <c r="U243" s="94"/>
      <c r="V243" s="90"/>
      <c r="W243" s="90"/>
      <c r="X243" s="90"/>
      <c r="Y243" s="90"/>
      <c r="Z243" s="90"/>
      <c r="AA243" s="90"/>
      <c r="AB243" s="94"/>
      <c r="AC243" s="90"/>
      <c r="AD243" s="90"/>
      <c r="AE243" s="90"/>
      <c r="AF243" s="90"/>
      <c r="AG243" s="90"/>
      <c r="AH243" s="90"/>
      <c r="AI243" s="94"/>
      <c r="AJ243" s="5"/>
    </row>
    <row r="244" spans="2:36" ht="17.25" customHeight="1">
      <c r="B244" s="1104" t="s">
        <v>1009</v>
      </c>
      <c r="C244" s="1105"/>
      <c r="D244" s="1105"/>
      <c r="E244" s="1105"/>
      <c r="F244" s="1105"/>
      <c r="G244" s="1105"/>
      <c r="H244" s="1106"/>
      <c r="I244" s="102">
        <f>SUM(J244:L244)</f>
        <v>0</v>
      </c>
      <c r="J244" s="107">
        <v>0</v>
      </c>
      <c r="K244" s="173">
        <v>0</v>
      </c>
      <c r="L244" s="174">
        <v>0</v>
      </c>
      <c r="M244" s="175">
        <v>0</v>
      </c>
      <c r="O244" s="1193"/>
      <c r="P244" s="1194"/>
      <c r="Q244" s="1194"/>
      <c r="R244" s="1194"/>
      <c r="S244" s="1195"/>
      <c r="T244" s="5"/>
      <c r="U244" s="91"/>
      <c r="V244" s="92"/>
      <c r="W244" s="92"/>
      <c r="X244" s="93"/>
      <c r="Y244" s="93"/>
      <c r="Z244" s="93"/>
      <c r="AA244" s="93"/>
      <c r="AB244" s="93"/>
      <c r="AC244" s="93"/>
      <c r="AD244" s="93"/>
      <c r="AE244" s="93"/>
      <c r="AF244" s="93"/>
      <c r="AG244" s="93"/>
      <c r="AH244" s="93"/>
      <c r="AI244" s="93"/>
      <c r="AJ244" s="5"/>
    </row>
    <row r="245" spans="2:36" ht="17.25" customHeight="1">
      <c r="B245" s="809" t="s">
        <v>381</v>
      </c>
      <c r="C245" s="810"/>
      <c r="D245" s="810"/>
      <c r="E245" s="810"/>
      <c r="F245" s="810"/>
      <c r="G245" s="810"/>
      <c r="H245" s="811"/>
      <c r="I245" s="176">
        <f t="shared" ref="I245:I252" si="11">SUM(J245:L245)</f>
        <v>0</v>
      </c>
      <c r="J245" s="446">
        <v>0</v>
      </c>
      <c r="K245" s="177">
        <v>0</v>
      </c>
      <c r="L245" s="447">
        <v>0</v>
      </c>
      <c r="M245" s="179">
        <v>0</v>
      </c>
      <c r="O245" s="1193"/>
      <c r="P245" s="1194"/>
      <c r="Q245" s="1194"/>
      <c r="R245" s="1194"/>
      <c r="S245" s="1195"/>
    </row>
    <row r="246" spans="2:36" ht="17.25" customHeight="1">
      <c r="B246" s="756" t="s">
        <v>382</v>
      </c>
      <c r="C246" s="757"/>
      <c r="D246" s="757"/>
      <c r="E246" s="757"/>
      <c r="F246" s="757"/>
      <c r="G246" s="757"/>
      <c r="H246" s="758"/>
      <c r="I246" s="176">
        <f t="shared" si="11"/>
        <v>15</v>
      </c>
      <c r="J246" s="446">
        <v>6</v>
      </c>
      <c r="K246" s="177">
        <v>7</v>
      </c>
      <c r="L246" s="447">
        <v>2</v>
      </c>
      <c r="M246" s="179">
        <v>6.7000000000000004E-2</v>
      </c>
      <c r="O246" s="1193"/>
      <c r="P246" s="1194"/>
      <c r="Q246" s="1194"/>
      <c r="R246" s="1194"/>
      <c r="S246" s="1195"/>
    </row>
    <row r="247" spans="2:36" ht="17.25" customHeight="1">
      <c r="B247" s="756" t="s">
        <v>388</v>
      </c>
      <c r="C247" s="757"/>
      <c r="D247" s="757"/>
      <c r="E247" s="757"/>
      <c r="F247" s="757"/>
      <c r="G247" s="757"/>
      <c r="H247" s="758"/>
      <c r="I247" s="176">
        <f t="shared" si="11"/>
        <v>19</v>
      </c>
      <c r="J247" s="446">
        <v>7</v>
      </c>
      <c r="K247" s="177">
        <v>11</v>
      </c>
      <c r="L247" s="447">
        <v>1</v>
      </c>
      <c r="M247" s="179">
        <v>8.5000000000000006E-2</v>
      </c>
      <c r="O247" s="1193"/>
      <c r="P247" s="1194"/>
      <c r="Q247" s="1194"/>
      <c r="R247" s="1194"/>
      <c r="S247" s="1195"/>
    </row>
    <row r="248" spans="2:36" ht="17.25" customHeight="1">
      <c r="B248" s="756" t="s">
        <v>383</v>
      </c>
      <c r="C248" s="757"/>
      <c r="D248" s="757"/>
      <c r="E248" s="757"/>
      <c r="F248" s="757"/>
      <c r="G248" s="757"/>
      <c r="H248" s="758"/>
      <c r="I248" s="176">
        <f t="shared" si="11"/>
        <v>22</v>
      </c>
      <c r="J248" s="172">
        <v>6</v>
      </c>
      <c r="K248" s="180">
        <v>12</v>
      </c>
      <c r="L248" s="181">
        <v>4</v>
      </c>
      <c r="M248" s="182">
        <v>9.8000000000000004E-2</v>
      </c>
      <c r="O248" s="1193"/>
      <c r="P248" s="1194"/>
      <c r="Q248" s="1194"/>
      <c r="R248" s="1194"/>
      <c r="S248" s="1195"/>
    </row>
    <row r="249" spans="2:36" ht="17.25" customHeight="1">
      <c r="B249" s="756" t="s">
        <v>384</v>
      </c>
      <c r="C249" s="757"/>
      <c r="D249" s="757"/>
      <c r="E249" s="757"/>
      <c r="F249" s="757"/>
      <c r="G249" s="757"/>
      <c r="H249" s="758"/>
      <c r="I249" s="176">
        <f t="shared" si="11"/>
        <v>19</v>
      </c>
      <c r="J249" s="446">
        <v>7</v>
      </c>
      <c r="K249" s="177">
        <v>8</v>
      </c>
      <c r="L249" s="447">
        <v>4</v>
      </c>
      <c r="M249" s="179">
        <v>8.5000000000000006E-2</v>
      </c>
      <c r="O249" s="1193"/>
      <c r="P249" s="1194"/>
      <c r="Q249" s="1194"/>
      <c r="R249" s="1194"/>
      <c r="S249" s="1195"/>
    </row>
    <row r="250" spans="2:36" ht="17.25" customHeight="1">
      <c r="B250" s="756" t="s">
        <v>385</v>
      </c>
      <c r="C250" s="757"/>
      <c r="D250" s="757"/>
      <c r="E250" s="757"/>
      <c r="F250" s="757"/>
      <c r="G250" s="757"/>
      <c r="H250" s="758"/>
      <c r="I250" s="176">
        <f t="shared" si="11"/>
        <v>15</v>
      </c>
      <c r="J250" s="446">
        <v>9</v>
      </c>
      <c r="K250" s="177">
        <v>5</v>
      </c>
      <c r="L250" s="447">
        <v>1</v>
      </c>
      <c r="M250" s="179">
        <v>6.7000000000000004E-2</v>
      </c>
      <c r="O250" s="1193"/>
      <c r="P250" s="1194"/>
      <c r="Q250" s="1194"/>
      <c r="R250" s="1194"/>
      <c r="S250" s="1195"/>
    </row>
    <row r="251" spans="2:36" ht="17.25" customHeight="1">
      <c r="B251" s="756" t="s">
        <v>387</v>
      </c>
      <c r="C251" s="757"/>
      <c r="D251" s="757"/>
      <c r="E251" s="757"/>
      <c r="F251" s="757"/>
      <c r="G251" s="757"/>
      <c r="H251" s="758"/>
      <c r="I251" s="176">
        <f t="shared" si="11"/>
        <v>4</v>
      </c>
      <c r="J251" s="446">
        <v>1</v>
      </c>
      <c r="K251" s="177">
        <v>1</v>
      </c>
      <c r="L251" s="447">
        <v>2</v>
      </c>
      <c r="M251" s="179">
        <v>1.7999999999999999E-2</v>
      </c>
      <c r="O251" s="1193"/>
      <c r="P251" s="1194"/>
      <c r="Q251" s="1194"/>
      <c r="R251" s="1194"/>
      <c r="S251" s="1195"/>
    </row>
    <row r="252" spans="2:36" ht="17.25" customHeight="1" thickBot="1">
      <c r="B252" s="1170" t="s">
        <v>758</v>
      </c>
      <c r="C252" s="1171"/>
      <c r="D252" s="1171"/>
      <c r="E252" s="1171"/>
      <c r="F252" s="1171"/>
      <c r="G252" s="1171"/>
      <c r="H252" s="1172"/>
      <c r="I252" s="183">
        <f t="shared" si="11"/>
        <v>8</v>
      </c>
      <c r="J252" s="134">
        <v>3</v>
      </c>
      <c r="K252" s="184">
        <v>4</v>
      </c>
      <c r="L252" s="185">
        <v>1</v>
      </c>
      <c r="M252" s="186">
        <v>3.5999999999999997E-2</v>
      </c>
      <c r="N252" s="235"/>
      <c r="O252" s="1196"/>
      <c r="P252" s="1197"/>
      <c r="Q252" s="1197"/>
      <c r="R252" s="1197"/>
      <c r="S252" s="1198"/>
    </row>
    <row r="253" spans="2:36" ht="17.25" customHeight="1">
      <c r="B253" s="22"/>
      <c r="C253" s="22"/>
      <c r="D253" s="22"/>
      <c r="E253" s="22"/>
      <c r="F253" s="22"/>
      <c r="G253" s="22"/>
      <c r="H253" s="22"/>
      <c r="I253" s="22"/>
      <c r="J253" s="22"/>
      <c r="K253" s="22"/>
      <c r="L253" s="22"/>
      <c r="M253" s="22"/>
      <c r="N253" s="22"/>
    </row>
    <row r="254" spans="2:36" ht="17.25" customHeight="1">
      <c r="B254" s="990" t="s">
        <v>256</v>
      </c>
      <c r="C254" s="990"/>
      <c r="D254" s="990"/>
      <c r="E254" s="990"/>
      <c r="M254" s="15"/>
      <c r="N254" s="15"/>
      <c r="O254" s="15"/>
      <c r="P254" s="15"/>
    </row>
    <row r="255" spans="2:36" ht="17.25" customHeight="1" thickBot="1">
      <c r="B255" s="10"/>
      <c r="C255" s="10"/>
      <c r="D255" s="10"/>
      <c r="E255" s="10"/>
      <c r="F255" s="10"/>
      <c r="G255" s="10"/>
      <c r="H255" s="10"/>
      <c r="I255" s="10"/>
      <c r="J255" s="10"/>
      <c r="K255" s="10"/>
      <c r="L255" s="10"/>
      <c r="M255" s="1112" t="s">
        <v>59</v>
      </c>
      <c r="N255" s="1112"/>
      <c r="O255" s="1112"/>
      <c r="R255" s="10"/>
    </row>
    <row r="256" spans="2:36" ht="17.25" customHeight="1">
      <c r="B256" s="1071" t="s">
        <v>60</v>
      </c>
      <c r="C256" s="1072"/>
      <c r="D256" s="1072"/>
      <c r="E256" s="1072"/>
      <c r="F256" s="1072"/>
      <c r="G256" s="1072"/>
      <c r="H256" s="1073"/>
      <c r="I256" s="1074">
        <v>2090</v>
      </c>
      <c r="J256" s="1075"/>
      <c r="K256" s="49"/>
      <c r="L256" s="49"/>
      <c r="M256" s="1252" t="s">
        <v>1266</v>
      </c>
      <c r="N256" s="1253"/>
      <c r="O256" s="1253"/>
      <c r="P256" s="1253"/>
      <c r="Q256" s="1254"/>
      <c r="R256" s="49"/>
    </row>
    <row r="257" spans="2:18" ht="17.25" customHeight="1">
      <c r="B257" s="756" t="s">
        <v>840</v>
      </c>
      <c r="C257" s="757"/>
      <c r="D257" s="757"/>
      <c r="E257" s="757"/>
      <c r="F257" s="757"/>
      <c r="G257" s="757"/>
      <c r="H257" s="758"/>
      <c r="I257" s="551">
        <v>2</v>
      </c>
      <c r="J257" s="552">
        <v>0</v>
      </c>
      <c r="K257" s="49"/>
      <c r="L257" s="49"/>
      <c r="M257" s="1255"/>
      <c r="N257" s="1256"/>
      <c r="O257" s="1256"/>
      <c r="P257" s="1256"/>
      <c r="Q257" s="1257"/>
      <c r="R257" s="49"/>
    </row>
    <row r="258" spans="2:18" ht="17.25" customHeight="1">
      <c r="B258" s="809" t="s">
        <v>841</v>
      </c>
      <c r="C258" s="810"/>
      <c r="D258" s="810"/>
      <c r="E258" s="810"/>
      <c r="F258" s="810"/>
      <c r="G258" s="810"/>
      <c r="H258" s="811"/>
      <c r="I258" s="551">
        <v>14</v>
      </c>
      <c r="J258" s="552">
        <v>14</v>
      </c>
      <c r="K258" s="49"/>
      <c r="L258" s="49"/>
      <c r="M258" s="1255"/>
      <c r="N258" s="1256"/>
      <c r="O258" s="1256"/>
      <c r="P258" s="1256"/>
      <c r="Q258" s="1257"/>
      <c r="R258" s="49"/>
    </row>
    <row r="259" spans="2:18" ht="17.25" customHeight="1">
      <c r="B259" s="756" t="s">
        <v>63</v>
      </c>
      <c r="C259" s="757"/>
      <c r="D259" s="757"/>
      <c r="E259" s="757"/>
      <c r="F259" s="757"/>
      <c r="G259" s="757"/>
      <c r="H259" s="758"/>
      <c r="I259" s="759">
        <v>300</v>
      </c>
      <c r="J259" s="760"/>
      <c r="K259" s="49"/>
      <c r="L259" s="49"/>
      <c r="M259" s="1255"/>
      <c r="N259" s="1256"/>
      <c r="O259" s="1256"/>
      <c r="P259" s="1256"/>
      <c r="Q259" s="1257"/>
      <c r="R259" s="49"/>
    </row>
    <row r="260" spans="2:18" ht="17.25" customHeight="1">
      <c r="B260" s="756" t="s">
        <v>413</v>
      </c>
      <c r="C260" s="757"/>
      <c r="D260" s="757"/>
      <c r="E260" s="757"/>
      <c r="F260" s="757"/>
      <c r="G260" s="757"/>
      <c r="H260" s="758"/>
      <c r="I260" s="553" t="s">
        <v>378</v>
      </c>
      <c r="J260" s="554">
        <v>90</v>
      </c>
      <c r="K260" s="49"/>
      <c r="L260" s="49"/>
      <c r="M260" s="1255"/>
      <c r="N260" s="1256"/>
      <c r="O260" s="1256"/>
      <c r="P260" s="1256"/>
      <c r="Q260" s="1257"/>
      <c r="R260" s="49"/>
    </row>
    <row r="261" spans="2:18" ht="17.25" customHeight="1">
      <c r="B261" s="809" t="s">
        <v>64</v>
      </c>
      <c r="C261" s="810"/>
      <c r="D261" s="810"/>
      <c r="E261" s="810"/>
      <c r="F261" s="810"/>
      <c r="G261" s="810"/>
      <c r="H261" s="811"/>
      <c r="I261" s="1127" t="s">
        <v>377</v>
      </c>
      <c r="J261" s="1128"/>
      <c r="K261" s="49"/>
      <c r="L261" s="49"/>
      <c r="M261" s="1255"/>
      <c r="N261" s="1256"/>
      <c r="O261" s="1256"/>
      <c r="P261" s="1256"/>
      <c r="Q261" s="1257"/>
      <c r="R261" s="49"/>
    </row>
    <row r="262" spans="2:18" ht="17.25" customHeight="1">
      <c r="B262" s="756" t="s">
        <v>414</v>
      </c>
      <c r="C262" s="757"/>
      <c r="D262" s="757"/>
      <c r="E262" s="757"/>
      <c r="F262" s="757"/>
      <c r="G262" s="757"/>
      <c r="H262" s="758"/>
      <c r="I262" s="555">
        <v>5200</v>
      </c>
      <c r="J262" s="556" t="s">
        <v>377</v>
      </c>
      <c r="K262" s="49"/>
      <c r="L262" s="49"/>
      <c r="M262" s="1255"/>
      <c r="N262" s="1256"/>
      <c r="O262" s="1256"/>
      <c r="P262" s="1256"/>
      <c r="Q262" s="1257"/>
      <c r="R262" s="49"/>
    </row>
    <row r="263" spans="2:18" ht="17.25" customHeight="1">
      <c r="B263" s="839" t="s">
        <v>1004</v>
      </c>
      <c r="C263" s="840"/>
      <c r="D263" s="840"/>
      <c r="E263" s="840"/>
      <c r="F263" s="840"/>
      <c r="G263" s="840"/>
      <c r="H263" s="840"/>
      <c r="I263" s="551">
        <v>1</v>
      </c>
      <c r="J263" s="557">
        <v>190</v>
      </c>
      <c r="K263" s="49"/>
      <c r="L263" s="49"/>
      <c r="M263" s="1255"/>
      <c r="N263" s="1256"/>
      <c r="O263" s="1256"/>
      <c r="P263" s="1256"/>
      <c r="Q263" s="1257"/>
      <c r="R263" s="49"/>
    </row>
    <row r="264" spans="2:18" ht="17.25" customHeight="1">
      <c r="B264" s="839" t="s">
        <v>379</v>
      </c>
      <c r="C264" s="840"/>
      <c r="D264" s="840"/>
      <c r="E264" s="840"/>
      <c r="F264" s="840"/>
      <c r="G264" s="840"/>
      <c r="H264" s="840"/>
      <c r="I264" s="1131" t="s">
        <v>378</v>
      </c>
      <c r="J264" s="1132"/>
      <c r="K264" s="49"/>
      <c r="L264" s="49"/>
      <c r="M264" s="1255"/>
      <c r="N264" s="1256"/>
      <c r="O264" s="1256"/>
      <c r="P264" s="1256"/>
      <c r="Q264" s="1257"/>
      <c r="R264" s="49"/>
    </row>
    <row r="265" spans="2:18" ht="17.25" customHeight="1">
      <c r="B265" s="756" t="s">
        <v>66</v>
      </c>
      <c r="C265" s="757"/>
      <c r="D265" s="757"/>
      <c r="E265" s="757"/>
      <c r="F265" s="757"/>
      <c r="G265" s="757"/>
      <c r="H265" s="758"/>
      <c r="I265" s="1127">
        <v>44</v>
      </c>
      <c r="J265" s="1128"/>
      <c r="K265" s="49"/>
      <c r="L265" s="49"/>
      <c r="M265" s="1255"/>
      <c r="N265" s="1256"/>
      <c r="O265" s="1256"/>
      <c r="P265" s="1256"/>
      <c r="Q265" s="1257"/>
      <c r="R265" s="49"/>
    </row>
    <row r="266" spans="2:18" ht="17.25" customHeight="1">
      <c r="B266" s="756" t="s">
        <v>67</v>
      </c>
      <c r="C266" s="757"/>
      <c r="D266" s="757"/>
      <c r="E266" s="757"/>
      <c r="F266" s="757"/>
      <c r="G266" s="757"/>
      <c r="H266" s="758"/>
      <c r="I266" s="759">
        <v>4340</v>
      </c>
      <c r="J266" s="760"/>
      <c r="K266" s="49"/>
      <c r="L266" s="49"/>
      <c r="M266" s="1255"/>
      <c r="N266" s="1256"/>
      <c r="O266" s="1256"/>
      <c r="P266" s="1256"/>
      <c r="Q266" s="1257"/>
      <c r="R266" s="49"/>
    </row>
    <row r="267" spans="2:18" ht="17.25" customHeight="1">
      <c r="B267" s="756" t="s">
        <v>68</v>
      </c>
      <c r="C267" s="757"/>
      <c r="D267" s="757"/>
      <c r="E267" s="757"/>
      <c r="F267" s="757"/>
      <c r="G267" s="757"/>
      <c r="H267" s="758"/>
      <c r="I267" s="759">
        <v>2732</v>
      </c>
      <c r="J267" s="760"/>
      <c r="K267" s="49"/>
      <c r="L267" s="49"/>
      <c r="M267" s="1255"/>
      <c r="N267" s="1256"/>
      <c r="O267" s="1256"/>
      <c r="P267" s="1256"/>
      <c r="Q267" s="1257"/>
      <c r="R267" s="49"/>
    </row>
    <row r="268" spans="2:18" ht="17.25" customHeight="1">
      <c r="B268" s="756" t="s">
        <v>744</v>
      </c>
      <c r="C268" s="757"/>
      <c r="D268" s="757"/>
      <c r="E268" s="757"/>
      <c r="F268" s="757"/>
      <c r="G268" s="757"/>
      <c r="H268" s="758"/>
      <c r="I268" s="553"/>
      <c r="J268" s="554"/>
      <c r="K268" s="49"/>
      <c r="L268" s="49"/>
      <c r="M268" s="1255"/>
      <c r="N268" s="1256"/>
      <c r="O268" s="1256"/>
      <c r="P268" s="1256"/>
      <c r="Q268" s="1257"/>
      <c r="R268" s="49"/>
    </row>
    <row r="269" spans="2:18" ht="17.25" customHeight="1">
      <c r="B269" s="756" t="s">
        <v>69</v>
      </c>
      <c r="C269" s="757"/>
      <c r="D269" s="757"/>
      <c r="E269" s="757"/>
      <c r="F269" s="757"/>
      <c r="G269" s="757"/>
      <c r="H269" s="758"/>
      <c r="I269" s="551">
        <v>1</v>
      </c>
      <c r="J269" s="557">
        <v>50</v>
      </c>
      <c r="K269" s="49"/>
      <c r="L269" s="49"/>
      <c r="M269" s="1255"/>
      <c r="N269" s="1256"/>
      <c r="O269" s="1256"/>
      <c r="P269" s="1256"/>
      <c r="Q269" s="1257"/>
      <c r="R269" s="49"/>
    </row>
    <row r="270" spans="2:18" ht="17.25" customHeight="1">
      <c r="B270" s="756" t="s">
        <v>70</v>
      </c>
      <c r="C270" s="757"/>
      <c r="D270" s="757"/>
      <c r="E270" s="757"/>
      <c r="F270" s="757"/>
      <c r="G270" s="757"/>
      <c r="H270" s="758"/>
      <c r="I270" s="551">
        <v>1</v>
      </c>
      <c r="J270" s="557">
        <v>50</v>
      </c>
      <c r="K270" s="49"/>
      <c r="L270" s="49"/>
      <c r="M270" s="1255"/>
      <c r="N270" s="1256"/>
      <c r="O270" s="1256"/>
      <c r="P270" s="1256"/>
      <c r="Q270" s="1257"/>
      <c r="R270" s="49"/>
    </row>
    <row r="271" spans="2:18" ht="17.25" customHeight="1">
      <c r="B271" s="756" t="s">
        <v>71</v>
      </c>
      <c r="C271" s="757"/>
      <c r="D271" s="757"/>
      <c r="E271" s="757"/>
      <c r="F271" s="757"/>
      <c r="G271" s="757"/>
      <c r="H271" s="758"/>
      <c r="I271" s="551">
        <v>1</v>
      </c>
      <c r="J271" s="557">
        <v>43</v>
      </c>
      <c r="K271" s="49"/>
      <c r="L271" s="49"/>
      <c r="M271" s="1255"/>
      <c r="N271" s="1256"/>
      <c r="O271" s="1256"/>
      <c r="P271" s="1256"/>
      <c r="Q271" s="1257"/>
      <c r="R271" s="49"/>
    </row>
    <row r="272" spans="2:18" ht="17.25" customHeight="1">
      <c r="B272" s="756" t="s">
        <v>72</v>
      </c>
      <c r="C272" s="757"/>
      <c r="D272" s="757"/>
      <c r="E272" s="757"/>
      <c r="F272" s="757"/>
      <c r="G272" s="757"/>
      <c r="H272" s="758"/>
      <c r="I272" s="551">
        <v>0</v>
      </c>
      <c r="J272" s="557">
        <v>0</v>
      </c>
      <c r="K272" s="49"/>
      <c r="L272" s="49"/>
      <c r="M272" s="1255"/>
      <c r="N272" s="1256"/>
      <c r="O272" s="1256"/>
      <c r="P272" s="1256"/>
      <c r="Q272" s="1257"/>
    </row>
    <row r="273" spans="2:19" ht="17.25" customHeight="1">
      <c r="B273" s="839" t="s">
        <v>559</v>
      </c>
      <c r="C273" s="840"/>
      <c r="D273" s="840"/>
      <c r="E273" s="840"/>
      <c r="F273" s="840"/>
      <c r="G273" s="840"/>
      <c r="H273" s="840"/>
      <c r="I273" s="553">
        <v>1</v>
      </c>
      <c r="J273" s="554">
        <v>22</v>
      </c>
      <c r="K273" s="49"/>
      <c r="L273" s="49"/>
      <c r="M273" s="1255"/>
      <c r="N273" s="1256"/>
      <c r="O273" s="1256"/>
      <c r="P273" s="1256"/>
      <c r="Q273" s="1257"/>
    </row>
    <row r="274" spans="2:19" ht="17.25" customHeight="1">
      <c r="B274" s="756" t="s">
        <v>560</v>
      </c>
      <c r="C274" s="757"/>
      <c r="D274" s="757"/>
      <c r="E274" s="757"/>
      <c r="F274" s="757"/>
      <c r="G274" s="757"/>
      <c r="H274" s="758"/>
      <c r="I274" s="551"/>
      <c r="J274" s="557"/>
      <c r="K274" s="49"/>
      <c r="L274" s="49"/>
      <c r="M274" s="1255"/>
      <c r="N274" s="1256"/>
      <c r="O274" s="1256"/>
      <c r="P274" s="1256"/>
      <c r="Q274" s="1257"/>
    </row>
    <row r="275" spans="2:19" ht="17.25" customHeight="1">
      <c r="B275" s="756" t="s">
        <v>653</v>
      </c>
      <c r="C275" s="757"/>
      <c r="D275" s="757"/>
      <c r="E275" s="757"/>
      <c r="F275" s="757"/>
      <c r="G275" s="757"/>
      <c r="H275" s="758"/>
      <c r="I275" s="553">
        <v>10</v>
      </c>
      <c r="J275" s="554">
        <v>2</v>
      </c>
      <c r="K275" s="49"/>
      <c r="L275" s="49"/>
      <c r="M275" s="1255"/>
      <c r="N275" s="1256"/>
      <c r="O275" s="1256"/>
      <c r="P275" s="1256"/>
      <c r="Q275" s="1257"/>
    </row>
    <row r="276" spans="2:19" ht="17.25" customHeight="1">
      <c r="B276" s="839" t="s">
        <v>654</v>
      </c>
      <c r="C276" s="840"/>
      <c r="D276" s="840"/>
      <c r="E276" s="840"/>
      <c r="F276" s="840"/>
      <c r="G276" s="840"/>
      <c r="H276" s="840"/>
      <c r="I276" s="553">
        <v>5</v>
      </c>
      <c r="J276" s="554">
        <v>3</v>
      </c>
      <c r="K276" s="49"/>
      <c r="L276" s="49"/>
      <c r="M276" s="1255"/>
      <c r="N276" s="1256"/>
      <c r="O276" s="1256"/>
      <c r="P276" s="1256"/>
      <c r="Q276" s="1257"/>
    </row>
    <row r="277" spans="2:19" ht="17.25" customHeight="1">
      <c r="B277" s="756" t="s">
        <v>750</v>
      </c>
      <c r="C277" s="757"/>
      <c r="D277" s="757"/>
      <c r="E277" s="757"/>
      <c r="F277" s="757"/>
      <c r="G277" s="757"/>
      <c r="H277" s="758"/>
      <c r="I277" s="553">
        <v>1</v>
      </c>
      <c r="J277" s="554">
        <v>2</v>
      </c>
      <c r="K277" s="49"/>
      <c r="L277" s="49"/>
      <c r="M277" s="1255"/>
      <c r="N277" s="1256"/>
      <c r="O277" s="1256"/>
      <c r="P277" s="1256"/>
      <c r="Q277" s="1257"/>
    </row>
    <row r="278" spans="2:19" ht="17.25" customHeight="1">
      <c r="B278" s="756" t="s">
        <v>757</v>
      </c>
      <c r="C278" s="757"/>
      <c r="D278" s="757"/>
      <c r="E278" s="757"/>
      <c r="F278" s="757"/>
      <c r="G278" s="757"/>
      <c r="H278" s="758"/>
      <c r="I278" s="553" t="s">
        <v>377</v>
      </c>
      <c r="J278" s="554">
        <v>3</v>
      </c>
      <c r="K278" s="49"/>
      <c r="L278" s="49"/>
      <c r="M278" s="1255"/>
      <c r="N278" s="1256"/>
      <c r="O278" s="1256"/>
      <c r="P278" s="1256"/>
      <c r="Q278" s="1257"/>
    </row>
    <row r="279" spans="2:19" ht="17.25" customHeight="1">
      <c r="B279" s="756" t="s">
        <v>73</v>
      </c>
      <c r="C279" s="757"/>
      <c r="D279" s="757"/>
      <c r="E279" s="757"/>
      <c r="F279" s="757"/>
      <c r="G279" s="757"/>
      <c r="H279" s="758"/>
      <c r="I279" s="759" t="s">
        <v>377</v>
      </c>
      <c r="J279" s="760"/>
      <c r="K279" s="49"/>
      <c r="L279" s="49"/>
      <c r="M279" s="1255"/>
      <c r="N279" s="1256"/>
      <c r="O279" s="1256"/>
      <c r="P279" s="1256"/>
      <c r="Q279" s="1257"/>
    </row>
    <row r="280" spans="2:19" ht="17.25" customHeight="1">
      <c r="B280" s="756" t="s">
        <v>74</v>
      </c>
      <c r="C280" s="757"/>
      <c r="D280" s="757"/>
      <c r="E280" s="757"/>
      <c r="F280" s="757"/>
      <c r="G280" s="757"/>
      <c r="H280" s="758"/>
      <c r="I280" s="759" t="s">
        <v>377</v>
      </c>
      <c r="J280" s="760"/>
      <c r="K280" s="49"/>
      <c r="L280" s="49"/>
      <c r="M280" s="1255"/>
      <c r="N280" s="1256"/>
      <c r="O280" s="1256"/>
      <c r="P280" s="1256"/>
      <c r="Q280" s="1257"/>
    </row>
    <row r="281" spans="2:19" ht="17.25" customHeight="1">
      <c r="B281" s="756" t="s">
        <v>75</v>
      </c>
      <c r="C281" s="757"/>
      <c r="D281" s="757"/>
      <c r="E281" s="757"/>
      <c r="F281" s="757"/>
      <c r="G281" s="757"/>
      <c r="H281" s="758"/>
      <c r="I281" s="759" t="s">
        <v>377</v>
      </c>
      <c r="J281" s="760"/>
      <c r="K281" s="49"/>
      <c r="L281" s="49"/>
      <c r="M281" s="1255"/>
      <c r="N281" s="1256"/>
      <c r="O281" s="1256"/>
      <c r="P281" s="1256"/>
      <c r="Q281" s="1257"/>
    </row>
    <row r="282" spans="2:19" ht="17.25" customHeight="1">
      <c r="B282" s="756" t="s">
        <v>76</v>
      </c>
      <c r="C282" s="757"/>
      <c r="D282" s="757"/>
      <c r="E282" s="757"/>
      <c r="F282" s="757"/>
      <c r="G282" s="757"/>
      <c r="H282" s="758"/>
      <c r="I282" s="759" t="s">
        <v>377</v>
      </c>
      <c r="J282" s="760"/>
      <c r="K282" s="49"/>
      <c r="L282" s="49"/>
      <c r="M282" s="1255"/>
      <c r="N282" s="1256"/>
      <c r="O282" s="1256"/>
      <c r="P282" s="1256"/>
      <c r="Q282" s="1257"/>
    </row>
    <row r="283" spans="2:19" ht="17.25" customHeight="1">
      <c r="B283" s="791" t="s">
        <v>77</v>
      </c>
      <c r="C283" s="792"/>
      <c r="D283" s="792"/>
      <c r="E283" s="792"/>
      <c r="F283" s="792"/>
      <c r="G283" s="792"/>
      <c r="H283" s="1177"/>
      <c r="I283" s="759" t="s">
        <v>377</v>
      </c>
      <c r="J283" s="760"/>
      <c r="K283" s="49"/>
      <c r="L283" s="49"/>
      <c r="M283" s="1255"/>
      <c r="N283" s="1256"/>
      <c r="O283" s="1256"/>
      <c r="P283" s="1256"/>
      <c r="Q283" s="1257"/>
    </row>
    <row r="284" spans="2:19" ht="17.25" customHeight="1">
      <c r="B284" s="1133" t="s">
        <v>78</v>
      </c>
      <c r="C284" s="1134"/>
      <c r="D284" s="1134"/>
      <c r="E284" s="1134"/>
      <c r="F284" s="1134"/>
      <c r="G284" s="1134"/>
      <c r="H284" s="1134"/>
      <c r="I284" s="1199" t="s">
        <v>378</v>
      </c>
      <c r="J284" s="1200"/>
      <c r="K284" s="49"/>
      <c r="L284" s="49"/>
      <c r="M284" s="1255"/>
      <c r="N284" s="1256"/>
      <c r="O284" s="1256"/>
      <c r="P284" s="1256"/>
      <c r="Q284" s="1257"/>
    </row>
    <row r="285" spans="2:19" ht="17.25" customHeight="1">
      <c r="B285" s="756" t="s">
        <v>688</v>
      </c>
      <c r="C285" s="757"/>
      <c r="D285" s="757"/>
      <c r="E285" s="757"/>
      <c r="F285" s="757"/>
      <c r="G285" s="757"/>
      <c r="H285" s="758"/>
      <c r="I285" s="558" t="s">
        <v>378</v>
      </c>
      <c r="J285" s="559"/>
      <c r="K285" s="49"/>
      <c r="L285" s="49"/>
      <c r="M285" s="1255"/>
      <c r="N285" s="1256"/>
      <c r="O285" s="1256"/>
      <c r="P285" s="1256"/>
      <c r="Q285" s="1257"/>
    </row>
    <row r="286" spans="2:19" ht="17.25" customHeight="1" thickBot="1">
      <c r="B286" s="1170" t="s">
        <v>640</v>
      </c>
      <c r="C286" s="1171"/>
      <c r="D286" s="1171"/>
      <c r="E286" s="1171"/>
      <c r="F286" s="1171"/>
      <c r="G286" s="1171"/>
      <c r="H286" s="1172"/>
      <c r="I286" s="560" t="s">
        <v>378</v>
      </c>
      <c r="J286" s="561"/>
      <c r="K286" s="49"/>
      <c r="L286" s="49"/>
      <c r="M286" s="1258"/>
      <c r="N286" s="1259"/>
      <c r="O286" s="1259"/>
      <c r="P286" s="1259"/>
      <c r="Q286" s="1260"/>
    </row>
    <row r="287" spans="2:19" ht="17.25" customHeight="1">
      <c r="B287" s="41"/>
      <c r="C287" s="41"/>
      <c r="D287" s="41"/>
      <c r="E287" s="41"/>
      <c r="F287" s="41"/>
      <c r="G287" s="41"/>
      <c r="H287" s="41"/>
      <c r="I287" s="42"/>
      <c r="J287" s="42"/>
      <c r="K287" s="10"/>
      <c r="L287" s="10"/>
      <c r="M287" s="43"/>
      <c r="N287" s="43"/>
      <c r="O287" s="43"/>
      <c r="P287" s="43"/>
      <c r="Q287" s="40"/>
      <c r="R287" s="40"/>
    </row>
    <row r="288" spans="2:19" ht="17.25" customHeight="1">
      <c r="B288" s="1013" t="s">
        <v>908</v>
      </c>
      <c r="C288" s="1013"/>
      <c r="D288" s="1013"/>
      <c r="E288" s="1013"/>
      <c r="F288" s="1013"/>
      <c r="G288" s="1013"/>
      <c r="H288" s="1013"/>
      <c r="I288" s="1013"/>
      <c r="J288" s="1013"/>
      <c r="K288" s="1013"/>
      <c r="L288" s="1013"/>
      <c r="M288" s="1013"/>
      <c r="N288" s="1013"/>
      <c r="O288" s="1013"/>
      <c r="P288" s="1013"/>
      <c r="Q288" s="1013"/>
      <c r="R288" s="1013"/>
      <c r="S288" s="1013"/>
    </row>
    <row r="289" spans="2:22" ht="17.25" customHeight="1">
      <c r="B289" s="1013"/>
      <c r="C289" s="1013"/>
      <c r="D289" s="1013"/>
      <c r="E289" s="1013"/>
      <c r="F289" s="1013"/>
      <c r="G289" s="1013"/>
      <c r="H289" s="1013"/>
      <c r="I289" s="1013"/>
      <c r="J289" s="1013"/>
      <c r="K289" s="1013"/>
      <c r="L289" s="1013"/>
      <c r="M289" s="1013"/>
      <c r="N289" s="1013"/>
      <c r="O289" s="1013"/>
      <c r="P289" s="1013"/>
      <c r="Q289" s="1013"/>
      <c r="R289" s="1013"/>
      <c r="S289" s="1013"/>
    </row>
    <row r="290" spans="2:22" ht="17.25" customHeight="1"/>
    <row r="291" spans="2:22" ht="17.25" customHeight="1">
      <c r="B291" s="990" t="s">
        <v>939</v>
      </c>
      <c r="C291" s="990"/>
      <c r="D291" s="990"/>
      <c r="E291" s="990"/>
      <c r="F291" s="990"/>
      <c r="G291" s="990"/>
      <c r="H291" s="990"/>
      <c r="I291" s="990"/>
      <c r="J291" s="990"/>
      <c r="K291" s="990"/>
    </row>
    <row r="292" spans="2:22" ht="17.25" customHeight="1" thickBot="1"/>
    <row r="293" spans="2:22" ht="17.25" customHeight="1">
      <c r="B293" s="1173" t="s">
        <v>242</v>
      </c>
      <c r="C293" s="1173" t="s">
        <v>760</v>
      </c>
      <c r="D293" s="669" t="s">
        <v>79</v>
      </c>
      <c r="E293" s="749" t="s">
        <v>239</v>
      </c>
      <c r="F293" s="636"/>
      <c r="G293" s="669" t="s">
        <v>193</v>
      </c>
      <c r="H293" s="749" t="s">
        <v>239</v>
      </c>
      <c r="I293" s="636"/>
      <c r="J293" s="1250" t="s">
        <v>194</v>
      </c>
      <c r="K293" s="749" t="s">
        <v>240</v>
      </c>
      <c r="L293" s="752"/>
      <c r="M293" s="749" t="s">
        <v>241</v>
      </c>
      <c r="N293" s="636"/>
      <c r="O293" s="669" t="s">
        <v>798</v>
      </c>
      <c r="P293" s="749" t="s">
        <v>239</v>
      </c>
      <c r="Q293" s="636"/>
      <c r="R293" s="669" t="s">
        <v>196</v>
      </c>
      <c r="S293" s="749" t="s">
        <v>395</v>
      </c>
      <c r="T293" s="752"/>
      <c r="U293" s="749" t="s">
        <v>241</v>
      </c>
      <c r="V293" s="636"/>
    </row>
    <row r="294" spans="2:22" ht="17.25" customHeight="1">
      <c r="B294" s="1178"/>
      <c r="C294" s="1178"/>
      <c r="D294" s="672"/>
      <c r="E294" s="750"/>
      <c r="F294" s="639"/>
      <c r="G294" s="672"/>
      <c r="H294" s="750"/>
      <c r="I294" s="639"/>
      <c r="J294" s="1212"/>
      <c r="K294" s="750"/>
      <c r="L294" s="753"/>
      <c r="M294" s="750"/>
      <c r="N294" s="639"/>
      <c r="O294" s="672"/>
      <c r="P294" s="750"/>
      <c r="Q294" s="639"/>
      <c r="R294" s="672"/>
      <c r="S294" s="750"/>
      <c r="T294" s="753"/>
      <c r="U294" s="750"/>
      <c r="V294" s="639"/>
    </row>
    <row r="295" spans="2:22" ht="17.25" customHeight="1">
      <c r="B295" s="771"/>
      <c r="C295" s="771"/>
      <c r="D295" s="763"/>
      <c r="E295" s="751"/>
      <c r="F295" s="705"/>
      <c r="G295" s="763"/>
      <c r="H295" s="751"/>
      <c r="I295" s="705"/>
      <c r="J295" s="1251"/>
      <c r="K295" s="751"/>
      <c r="L295" s="754"/>
      <c r="M295" s="751"/>
      <c r="N295" s="705"/>
      <c r="O295" s="763"/>
      <c r="P295" s="751"/>
      <c r="Q295" s="705"/>
      <c r="R295" s="763"/>
      <c r="S295" s="751"/>
      <c r="T295" s="754"/>
      <c r="U295" s="751"/>
      <c r="V295" s="705"/>
    </row>
    <row r="296" spans="2:22" ht="17.25" customHeight="1" thickBot="1">
      <c r="B296" s="1174"/>
      <c r="C296" s="1174"/>
      <c r="D296" s="675"/>
      <c r="E296" s="421" t="s">
        <v>237</v>
      </c>
      <c r="F296" s="141" t="s">
        <v>238</v>
      </c>
      <c r="G296" s="675"/>
      <c r="H296" s="97" t="s">
        <v>237</v>
      </c>
      <c r="I296" s="141" t="s">
        <v>238</v>
      </c>
      <c r="J296" s="804"/>
      <c r="K296" s="97" t="s">
        <v>237</v>
      </c>
      <c r="L296" s="142" t="s">
        <v>238</v>
      </c>
      <c r="M296" s="97" t="s">
        <v>237</v>
      </c>
      <c r="N296" s="143" t="s">
        <v>238</v>
      </c>
      <c r="O296" s="675"/>
      <c r="P296" s="97" t="s">
        <v>237</v>
      </c>
      <c r="Q296" s="141" t="s">
        <v>238</v>
      </c>
      <c r="R296" s="675"/>
      <c r="S296" s="97" t="s">
        <v>237</v>
      </c>
      <c r="T296" s="142" t="s">
        <v>238</v>
      </c>
      <c r="U296" s="97" t="s">
        <v>237</v>
      </c>
      <c r="V296" s="141" t="s">
        <v>238</v>
      </c>
    </row>
    <row r="297" spans="2:22" ht="17.25" customHeight="1">
      <c r="B297" s="410" t="s">
        <v>80</v>
      </c>
      <c r="C297" s="208">
        <f>SUM(D297,G297,J297,O297,R297)</f>
        <v>201</v>
      </c>
      <c r="D297" s="144">
        <v>70</v>
      </c>
      <c r="E297" s="360">
        <v>70</v>
      </c>
      <c r="F297" s="361">
        <v>1</v>
      </c>
      <c r="G297" s="144">
        <v>84</v>
      </c>
      <c r="H297" s="360">
        <v>83</v>
      </c>
      <c r="I297" s="361">
        <v>0.98799999999999999</v>
      </c>
      <c r="J297" s="362">
        <v>29</v>
      </c>
      <c r="K297" s="360">
        <v>29</v>
      </c>
      <c r="L297" s="160">
        <v>1</v>
      </c>
      <c r="M297" s="360">
        <v>29</v>
      </c>
      <c r="N297" s="363">
        <v>1</v>
      </c>
      <c r="O297" s="144">
        <v>18</v>
      </c>
      <c r="P297" s="360">
        <v>18</v>
      </c>
      <c r="Q297" s="361">
        <v>1</v>
      </c>
      <c r="R297" s="362" t="s">
        <v>1290</v>
      </c>
      <c r="S297" s="360">
        <v>15</v>
      </c>
      <c r="T297" s="363">
        <v>1</v>
      </c>
      <c r="U297" s="144">
        <v>5</v>
      </c>
      <c r="V297" s="615">
        <v>33.299999999999997</v>
      </c>
    </row>
    <row r="298" spans="2:22" ht="17.25" customHeight="1">
      <c r="B298" s="411" t="s">
        <v>234</v>
      </c>
      <c r="C298" s="212">
        <f>SUM(D298,G298,J298,O298,R298)</f>
        <v>193</v>
      </c>
      <c r="D298" s="151">
        <v>67</v>
      </c>
      <c r="E298" s="154">
        <v>67</v>
      </c>
      <c r="F298" s="163">
        <v>1</v>
      </c>
      <c r="G298" s="151">
        <v>83</v>
      </c>
      <c r="H298" s="154">
        <v>82</v>
      </c>
      <c r="I298" s="163">
        <v>0.98699999999999999</v>
      </c>
      <c r="J298" s="153">
        <v>17</v>
      </c>
      <c r="K298" s="154">
        <v>17</v>
      </c>
      <c r="L298" s="162">
        <v>1</v>
      </c>
      <c r="M298" s="154">
        <v>17</v>
      </c>
      <c r="N298" s="309">
        <v>1</v>
      </c>
      <c r="O298" s="151">
        <v>26</v>
      </c>
      <c r="P298" s="154">
        <v>26</v>
      </c>
      <c r="Q298" s="163">
        <v>1</v>
      </c>
      <c r="R298" s="153" t="s">
        <v>1291</v>
      </c>
      <c r="S298" s="154">
        <v>8</v>
      </c>
      <c r="T298" s="309">
        <v>1</v>
      </c>
      <c r="U298" s="151">
        <v>7</v>
      </c>
      <c r="V298" s="614">
        <v>87.5</v>
      </c>
    </row>
    <row r="299" spans="2:22" ht="17.25" customHeight="1" thickBot="1">
      <c r="B299" s="412" t="s">
        <v>925</v>
      </c>
      <c r="C299" s="216">
        <f>SUM(D299,G299,J299,O299,R299)</f>
        <v>205</v>
      </c>
      <c r="D299" s="478">
        <v>67</v>
      </c>
      <c r="E299" s="479">
        <v>67</v>
      </c>
      <c r="F299" s="167">
        <v>1</v>
      </c>
      <c r="G299" s="478">
        <v>91</v>
      </c>
      <c r="H299" s="479">
        <v>89</v>
      </c>
      <c r="I299" s="483">
        <v>0.97799999999999998</v>
      </c>
      <c r="J299" s="480">
        <v>18</v>
      </c>
      <c r="K299" s="479">
        <v>18</v>
      </c>
      <c r="L299" s="166">
        <v>1</v>
      </c>
      <c r="M299" s="479">
        <v>18</v>
      </c>
      <c r="N299" s="484">
        <v>1</v>
      </c>
      <c r="O299" s="478">
        <v>29</v>
      </c>
      <c r="P299" s="479">
        <v>29</v>
      </c>
      <c r="Q299" s="167">
        <v>1</v>
      </c>
      <c r="R299" s="480" t="s">
        <v>1292</v>
      </c>
      <c r="S299" s="479">
        <v>9</v>
      </c>
      <c r="T299" s="484">
        <v>1</v>
      </c>
      <c r="U299" s="481">
        <v>5</v>
      </c>
      <c r="V299" s="482">
        <v>55.5</v>
      </c>
    </row>
    <row r="300" spans="2:22" ht="17.25" customHeight="1"/>
    <row r="301" spans="2:22" ht="17.25" customHeight="1">
      <c r="B301" s="990" t="s">
        <v>929</v>
      </c>
      <c r="C301" s="990"/>
      <c r="D301" s="990"/>
      <c r="E301" s="990"/>
      <c r="F301" s="990"/>
      <c r="G301" s="990"/>
      <c r="H301" s="990"/>
      <c r="I301" s="990"/>
      <c r="J301" s="990"/>
      <c r="K301" s="990"/>
    </row>
    <row r="302" spans="2:22" ht="17.25" customHeight="1" thickBot="1">
      <c r="B302" s="1167"/>
      <c r="C302" s="1168"/>
      <c r="D302" s="1168"/>
    </row>
    <row r="303" spans="2:22" ht="17.25" customHeight="1">
      <c r="B303" s="714" t="s">
        <v>81</v>
      </c>
      <c r="C303" s="669" t="s">
        <v>770</v>
      </c>
      <c r="D303" s="671"/>
      <c r="E303" s="669" t="s">
        <v>818</v>
      </c>
      <c r="F303" s="671"/>
      <c r="G303" s="669" t="s">
        <v>82</v>
      </c>
      <c r="H303" s="1169"/>
      <c r="I303" s="714" t="s">
        <v>81</v>
      </c>
      <c r="J303" s="853" t="s">
        <v>83</v>
      </c>
      <c r="K303" s="854"/>
      <c r="L303" s="854"/>
      <c r="M303" s="854"/>
      <c r="N303" s="854"/>
      <c r="O303" s="854"/>
      <c r="P303" s="854"/>
      <c r="Q303" s="854"/>
      <c r="R303" s="855"/>
    </row>
    <row r="304" spans="2:22" ht="17.25" customHeight="1">
      <c r="B304" s="715"/>
      <c r="C304" s="672"/>
      <c r="D304" s="674"/>
      <c r="E304" s="672"/>
      <c r="F304" s="674"/>
      <c r="G304" s="672"/>
      <c r="H304" s="1090"/>
      <c r="I304" s="715"/>
      <c r="J304" s="856" t="s">
        <v>766</v>
      </c>
      <c r="K304" s="857"/>
      <c r="L304" s="857"/>
      <c r="M304" s="857"/>
      <c r="N304" s="857"/>
      <c r="O304" s="857"/>
      <c r="P304" s="857" t="s">
        <v>765</v>
      </c>
      <c r="Q304" s="857"/>
      <c r="R304" s="858"/>
    </row>
    <row r="305" spans="2:20" ht="17.25" customHeight="1" thickBot="1">
      <c r="B305" s="715"/>
      <c r="C305" s="675"/>
      <c r="D305" s="677"/>
      <c r="E305" s="675"/>
      <c r="F305" s="677"/>
      <c r="G305" s="675"/>
      <c r="H305" s="1130"/>
      <c r="I305" s="715"/>
      <c r="J305" s="859"/>
      <c r="K305" s="860"/>
      <c r="L305" s="860"/>
      <c r="M305" s="860"/>
      <c r="N305" s="860"/>
      <c r="O305" s="860"/>
      <c r="P305" s="860"/>
      <c r="Q305" s="860"/>
      <c r="R305" s="801"/>
    </row>
    <row r="306" spans="2:20" ht="17.25" customHeight="1">
      <c r="B306" s="715"/>
      <c r="C306" s="1129" t="s">
        <v>615</v>
      </c>
      <c r="D306" s="751" t="s">
        <v>616</v>
      </c>
      <c r="E306" s="669" t="s">
        <v>615</v>
      </c>
      <c r="F306" s="671" t="s">
        <v>616</v>
      </c>
      <c r="G306" s="754" t="s">
        <v>615</v>
      </c>
      <c r="H306" s="751" t="s">
        <v>616</v>
      </c>
      <c r="I306" s="715"/>
      <c r="J306" s="1179" t="s">
        <v>197</v>
      </c>
      <c r="K306" s="1181" t="s">
        <v>198</v>
      </c>
      <c r="L306" s="761" t="s">
        <v>199</v>
      </c>
      <c r="M306" s="802" t="s">
        <v>200</v>
      </c>
      <c r="N306" s="802" t="s">
        <v>201</v>
      </c>
      <c r="O306" s="761">
        <v>10</v>
      </c>
      <c r="P306" s="814" t="s">
        <v>767</v>
      </c>
      <c r="Q306" s="761" t="s">
        <v>838</v>
      </c>
      <c r="R306" s="812" t="s">
        <v>768</v>
      </c>
    </row>
    <row r="307" spans="2:20" ht="17.25" customHeight="1" thickBot="1">
      <c r="B307" s="716"/>
      <c r="C307" s="675"/>
      <c r="D307" s="1130"/>
      <c r="E307" s="675"/>
      <c r="F307" s="677"/>
      <c r="G307" s="804"/>
      <c r="H307" s="1130"/>
      <c r="I307" s="716"/>
      <c r="J307" s="1180"/>
      <c r="K307" s="1182"/>
      <c r="L307" s="762"/>
      <c r="M307" s="803"/>
      <c r="N307" s="803"/>
      <c r="O307" s="762"/>
      <c r="P307" s="815"/>
      <c r="Q307" s="762"/>
      <c r="R307" s="813"/>
    </row>
    <row r="308" spans="2:20" ht="17.25" customHeight="1">
      <c r="B308" s="413" t="s">
        <v>87</v>
      </c>
      <c r="C308" s="144">
        <v>67</v>
      </c>
      <c r="D308" s="472"/>
      <c r="E308" s="144">
        <v>67</v>
      </c>
      <c r="F308" s="145">
        <f>SUM(H308,D318,K318)</f>
        <v>0</v>
      </c>
      <c r="G308" s="362">
        <v>67</v>
      </c>
      <c r="H308" s="145"/>
      <c r="I308" s="413" t="s">
        <v>87</v>
      </c>
      <c r="J308" s="146">
        <v>0</v>
      </c>
      <c r="K308" s="148">
        <v>0</v>
      </c>
      <c r="L308" s="149">
        <v>2</v>
      </c>
      <c r="M308" s="149">
        <v>3</v>
      </c>
      <c r="N308" s="149">
        <v>11</v>
      </c>
      <c r="O308" s="150">
        <v>1</v>
      </c>
      <c r="P308" s="173">
        <v>15</v>
      </c>
      <c r="Q308" s="173">
        <v>18</v>
      </c>
      <c r="R308" s="174">
        <v>1</v>
      </c>
      <c r="T308" s="461"/>
    </row>
    <row r="309" spans="2:20" ht="17.25" customHeight="1">
      <c r="B309" s="414" t="s">
        <v>88</v>
      </c>
      <c r="C309" s="151">
        <v>111</v>
      </c>
      <c r="D309" s="155"/>
      <c r="E309" s="151">
        <v>109</v>
      </c>
      <c r="F309" s="152">
        <f t="shared" ref="F309" si="12">SUM(H309,D319,K319)</f>
        <v>3</v>
      </c>
      <c r="G309" s="153">
        <v>107</v>
      </c>
      <c r="H309" s="152"/>
      <c r="I309" s="414" t="s">
        <v>88</v>
      </c>
      <c r="J309" s="151">
        <v>5</v>
      </c>
      <c r="K309" s="153">
        <v>17</v>
      </c>
      <c r="L309" s="154">
        <v>19</v>
      </c>
      <c r="M309" s="154">
        <v>20</v>
      </c>
      <c r="N309" s="154">
        <v>46</v>
      </c>
      <c r="O309" s="155">
        <v>0</v>
      </c>
      <c r="P309" s="177"/>
      <c r="Q309" s="177"/>
      <c r="R309" s="178"/>
    </row>
    <row r="310" spans="2:20" ht="17.25" customHeight="1">
      <c r="B310" s="414" t="s">
        <v>1072</v>
      </c>
      <c r="C310" s="241">
        <v>46</v>
      </c>
      <c r="D310" s="243"/>
      <c r="E310" s="151">
        <v>38</v>
      </c>
      <c r="F310" s="152">
        <f t="shared" ref="F310" si="13">SUM(H310,D320,K320)</f>
        <v>0</v>
      </c>
      <c r="G310" s="242">
        <v>38</v>
      </c>
      <c r="H310" s="240"/>
      <c r="I310" s="414" t="s">
        <v>1072</v>
      </c>
      <c r="J310" s="241">
        <v>4</v>
      </c>
      <c r="K310" s="242">
        <v>2</v>
      </c>
      <c r="L310" s="239">
        <v>9</v>
      </c>
      <c r="M310" s="239">
        <v>7</v>
      </c>
      <c r="N310" s="239">
        <v>16</v>
      </c>
      <c r="O310" s="243">
        <v>0</v>
      </c>
      <c r="P310" s="177"/>
      <c r="Q310" s="177"/>
      <c r="R310" s="178"/>
    </row>
    <row r="311" spans="2:20" ht="17.25" customHeight="1" thickBot="1">
      <c r="B311" s="415" t="s">
        <v>89</v>
      </c>
      <c r="C311" s="244">
        <v>224</v>
      </c>
      <c r="D311" s="248"/>
      <c r="E311" s="165">
        <v>214</v>
      </c>
      <c r="F311" s="223">
        <f t="shared" ref="F311" si="14">SUM(H311,D321,K321)</f>
        <v>2</v>
      </c>
      <c r="G311" s="246">
        <v>212</v>
      </c>
      <c r="H311" s="245"/>
      <c r="I311" s="415" t="s">
        <v>89</v>
      </c>
      <c r="J311" s="244">
        <v>9</v>
      </c>
      <c r="K311" s="246">
        <v>19</v>
      </c>
      <c r="L311" s="247">
        <v>30</v>
      </c>
      <c r="M311" s="247">
        <v>30</v>
      </c>
      <c r="N311" s="247">
        <v>73</v>
      </c>
      <c r="O311" s="248">
        <v>1</v>
      </c>
      <c r="P311" s="184">
        <v>15</v>
      </c>
      <c r="Q311" s="184">
        <v>18</v>
      </c>
      <c r="R311" s="185">
        <v>1</v>
      </c>
    </row>
    <row r="312" spans="2:20" ht="17.25" customHeight="1" thickBot="1">
      <c r="B312" s="23"/>
      <c r="C312" s="24"/>
      <c r="D312" s="24"/>
      <c r="E312" s="24"/>
      <c r="F312" s="24"/>
      <c r="G312" s="24"/>
      <c r="H312" s="24"/>
      <c r="I312" s="23"/>
      <c r="J312" s="23"/>
      <c r="K312" s="23"/>
      <c r="L312" s="23"/>
      <c r="M312" s="23"/>
      <c r="N312" s="21"/>
    </row>
    <row r="313" spans="2:20" ht="17.25" customHeight="1">
      <c r="B313" s="714" t="s">
        <v>81</v>
      </c>
      <c r="C313" s="1023" t="s">
        <v>84</v>
      </c>
      <c r="D313" s="1095"/>
      <c r="E313" s="1095"/>
      <c r="F313" s="1095"/>
      <c r="G313" s="1095"/>
      <c r="H313" s="1096"/>
      <c r="I313" s="714" t="s">
        <v>81</v>
      </c>
      <c r="J313" s="669" t="s">
        <v>85</v>
      </c>
      <c r="K313" s="671"/>
      <c r="L313" s="949" t="s">
        <v>175</v>
      </c>
      <c r="M313" s="949" t="s">
        <v>176</v>
      </c>
      <c r="N313" s="21"/>
    </row>
    <row r="314" spans="2:20" ht="17.25" customHeight="1">
      <c r="B314" s="715"/>
      <c r="C314" s="1097"/>
      <c r="D314" s="1098"/>
      <c r="E314" s="1098"/>
      <c r="F314" s="1098"/>
      <c r="G314" s="1098"/>
      <c r="H314" s="1099"/>
      <c r="I314" s="715"/>
      <c r="J314" s="672"/>
      <c r="K314" s="674"/>
      <c r="L314" s="950"/>
      <c r="M314" s="950"/>
      <c r="N314" s="21"/>
    </row>
    <row r="315" spans="2:20" ht="17.25" customHeight="1" thickBot="1">
      <c r="B315" s="715"/>
      <c r="C315" s="1100"/>
      <c r="D315" s="1101"/>
      <c r="E315" s="1101"/>
      <c r="F315" s="1101"/>
      <c r="G315" s="1101"/>
      <c r="H315" s="1102"/>
      <c r="I315" s="715"/>
      <c r="J315" s="675"/>
      <c r="K315" s="677"/>
      <c r="L315" s="950"/>
      <c r="M315" s="950"/>
      <c r="N315" s="21"/>
    </row>
    <row r="316" spans="2:20" ht="17.25" customHeight="1">
      <c r="B316" s="715"/>
      <c r="C316" s="1078" t="s">
        <v>615</v>
      </c>
      <c r="D316" s="1029" t="s">
        <v>616</v>
      </c>
      <c r="E316" s="754" t="s">
        <v>904</v>
      </c>
      <c r="F316" s="769" t="s">
        <v>905</v>
      </c>
      <c r="G316" s="769" t="s">
        <v>906</v>
      </c>
      <c r="H316" s="770" t="s">
        <v>907</v>
      </c>
      <c r="I316" s="715"/>
      <c r="J316" s="1039" t="s">
        <v>615</v>
      </c>
      <c r="K316" s="800" t="s">
        <v>616</v>
      </c>
      <c r="L316" s="950"/>
      <c r="M316" s="950"/>
      <c r="N316" s="21"/>
    </row>
    <row r="317" spans="2:20" ht="17.25" customHeight="1" thickBot="1">
      <c r="B317" s="716"/>
      <c r="C317" s="1242"/>
      <c r="D317" s="1031"/>
      <c r="E317" s="808"/>
      <c r="F317" s="676"/>
      <c r="G317" s="676"/>
      <c r="H317" s="677"/>
      <c r="I317" s="716"/>
      <c r="J317" s="859"/>
      <c r="K317" s="801"/>
      <c r="L317" s="951"/>
      <c r="M317" s="951"/>
      <c r="N317" s="21"/>
    </row>
    <row r="318" spans="2:20" ht="17.25" customHeight="1">
      <c r="B318" s="413" t="s">
        <v>87</v>
      </c>
      <c r="C318" s="473">
        <f>SUM(E318:H318)</f>
        <v>0</v>
      </c>
      <c r="D318" s="476">
        <v>0</v>
      </c>
      <c r="E318" s="236">
        <v>0</v>
      </c>
      <c r="F318" s="237">
        <v>0</v>
      </c>
      <c r="G318" s="237">
        <v>0</v>
      </c>
      <c r="H318" s="238">
        <v>0</v>
      </c>
      <c r="I318" s="413" t="s">
        <v>87</v>
      </c>
      <c r="J318" s="505">
        <v>0</v>
      </c>
      <c r="K318" s="506">
        <v>0</v>
      </c>
      <c r="L318" s="507">
        <v>1</v>
      </c>
      <c r="M318" s="507">
        <v>0.92</v>
      </c>
      <c r="N318" s="21"/>
    </row>
    <row r="319" spans="2:20" ht="17.25" customHeight="1">
      <c r="B319" s="414" t="s">
        <v>88</v>
      </c>
      <c r="C319" s="474">
        <v>2</v>
      </c>
      <c r="D319" s="291">
        <v>2</v>
      </c>
      <c r="E319" s="242">
        <v>0</v>
      </c>
      <c r="F319" s="239">
        <v>0</v>
      </c>
      <c r="G319" s="239">
        <v>0</v>
      </c>
      <c r="H319" s="240">
        <v>1</v>
      </c>
      <c r="I319" s="414" t="s">
        <v>88</v>
      </c>
      <c r="J319" s="508">
        <v>2</v>
      </c>
      <c r="K319" s="509">
        <v>1</v>
      </c>
      <c r="L319" s="510">
        <v>0.98</v>
      </c>
      <c r="M319" s="510">
        <v>0.4</v>
      </c>
      <c r="N319" s="21"/>
    </row>
    <row r="320" spans="2:20" ht="17.25" customHeight="1">
      <c r="B320" s="414" t="s">
        <v>1072</v>
      </c>
      <c r="C320" s="474">
        <f>SUM(E320:H320)</f>
        <v>0</v>
      </c>
      <c r="D320" s="291">
        <v>0</v>
      </c>
      <c r="E320" s="242">
        <v>0</v>
      </c>
      <c r="F320" s="239">
        <v>0</v>
      </c>
      <c r="G320" s="239">
        <v>0</v>
      </c>
      <c r="H320" s="240">
        <v>0</v>
      </c>
      <c r="I320" s="414" t="s">
        <v>1072</v>
      </c>
      <c r="J320" s="508">
        <v>0</v>
      </c>
      <c r="K320" s="509">
        <v>0</v>
      </c>
      <c r="L320" s="510">
        <v>1</v>
      </c>
      <c r="M320" s="510">
        <v>0.56999999999999995</v>
      </c>
      <c r="N320" s="21"/>
    </row>
    <row r="321" spans="2:19" ht="17.25" customHeight="1" thickBot="1">
      <c r="B321" s="415" t="s">
        <v>89</v>
      </c>
      <c r="C321" s="475">
        <v>2</v>
      </c>
      <c r="D321" s="295">
        <v>1</v>
      </c>
      <c r="E321" s="246">
        <v>0</v>
      </c>
      <c r="F321" s="247">
        <v>0</v>
      </c>
      <c r="G321" s="247">
        <v>0</v>
      </c>
      <c r="H321" s="245">
        <v>2</v>
      </c>
      <c r="I321" s="415" t="s">
        <v>89</v>
      </c>
      <c r="J321" s="511">
        <v>2</v>
      </c>
      <c r="K321" s="512">
        <v>1</v>
      </c>
      <c r="L321" s="513">
        <v>0.99</v>
      </c>
      <c r="M321" s="513">
        <v>0.63</v>
      </c>
      <c r="N321" s="21"/>
    </row>
    <row r="322" spans="2:19" ht="17.25" customHeight="1">
      <c r="B322" s="23"/>
      <c r="C322" s="23"/>
      <c r="D322" s="23"/>
      <c r="E322" s="23"/>
      <c r="F322" s="23"/>
      <c r="G322" s="23"/>
      <c r="H322" s="23"/>
      <c r="I322" s="23"/>
      <c r="J322" s="23"/>
      <c r="K322" s="23"/>
      <c r="L322" s="23"/>
      <c r="M322" s="23"/>
      <c r="N322" s="21"/>
    </row>
    <row r="323" spans="2:19" ht="17.25" customHeight="1" thickBot="1">
      <c r="B323" s="633" t="s">
        <v>561</v>
      </c>
      <c r="C323" s="633"/>
      <c r="D323" s="633"/>
      <c r="E323" s="24"/>
      <c r="F323" s="24"/>
      <c r="G323" s="24"/>
      <c r="H323" s="24"/>
      <c r="I323" s="23"/>
      <c r="J323" s="23"/>
      <c r="K323" s="23"/>
      <c r="L323" s="23"/>
      <c r="M323" s="23"/>
      <c r="N323" s="21"/>
    </row>
    <row r="324" spans="2:19" ht="17.25" customHeight="1">
      <c r="B324" s="1262" t="s">
        <v>1288</v>
      </c>
      <c r="C324" s="1263"/>
      <c r="D324" s="1263"/>
      <c r="E324" s="1263"/>
      <c r="F324" s="1263"/>
      <c r="G324" s="1263"/>
      <c r="H324" s="1263"/>
      <c r="I324" s="1263"/>
      <c r="J324" s="1263"/>
      <c r="K324" s="1263"/>
      <c r="L324" s="1263"/>
      <c r="M324" s="1263"/>
      <c r="N324" s="1263"/>
      <c r="O324" s="1263"/>
      <c r="P324" s="1263"/>
      <c r="Q324" s="1263"/>
      <c r="R324" s="1263"/>
      <c r="S324" s="1264"/>
    </row>
    <row r="325" spans="2:19" ht="17.25" customHeight="1">
      <c r="B325" s="1265"/>
      <c r="C325" s="1266"/>
      <c r="D325" s="1266"/>
      <c r="E325" s="1266"/>
      <c r="F325" s="1266"/>
      <c r="G325" s="1266"/>
      <c r="H325" s="1266"/>
      <c r="I325" s="1266"/>
      <c r="J325" s="1266"/>
      <c r="K325" s="1266"/>
      <c r="L325" s="1266"/>
      <c r="M325" s="1266"/>
      <c r="N325" s="1266"/>
      <c r="O325" s="1266"/>
      <c r="P325" s="1266"/>
      <c r="Q325" s="1266"/>
      <c r="R325" s="1266"/>
      <c r="S325" s="1267"/>
    </row>
    <row r="326" spans="2:19" ht="17.25" customHeight="1">
      <c r="B326" s="1265"/>
      <c r="C326" s="1266"/>
      <c r="D326" s="1266"/>
      <c r="E326" s="1266"/>
      <c r="F326" s="1266"/>
      <c r="G326" s="1266"/>
      <c r="H326" s="1266"/>
      <c r="I326" s="1266"/>
      <c r="J326" s="1266"/>
      <c r="K326" s="1266"/>
      <c r="L326" s="1266"/>
      <c r="M326" s="1266"/>
      <c r="N326" s="1266"/>
      <c r="O326" s="1266"/>
      <c r="P326" s="1266"/>
      <c r="Q326" s="1266"/>
      <c r="R326" s="1266"/>
      <c r="S326" s="1267"/>
    </row>
    <row r="327" spans="2:19" ht="17.25" customHeight="1">
      <c r="B327" s="1265"/>
      <c r="C327" s="1266"/>
      <c r="D327" s="1266"/>
      <c r="E327" s="1266"/>
      <c r="F327" s="1266"/>
      <c r="G327" s="1266"/>
      <c r="H327" s="1266"/>
      <c r="I327" s="1266"/>
      <c r="J327" s="1266"/>
      <c r="K327" s="1266"/>
      <c r="L327" s="1266"/>
      <c r="M327" s="1266"/>
      <c r="N327" s="1266"/>
      <c r="O327" s="1266"/>
      <c r="P327" s="1266"/>
      <c r="Q327" s="1266"/>
      <c r="R327" s="1266"/>
      <c r="S327" s="1267"/>
    </row>
    <row r="328" spans="2:19" ht="17.25" customHeight="1" thickBot="1">
      <c r="B328" s="1268"/>
      <c r="C328" s="1269"/>
      <c r="D328" s="1269"/>
      <c r="E328" s="1269"/>
      <c r="F328" s="1269"/>
      <c r="G328" s="1269"/>
      <c r="H328" s="1269"/>
      <c r="I328" s="1269"/>
      <c r="J328" s="1269"/>
      <c r="K328" s="1269"/>
      <c r="L328" s="1269"/>
      <c r="M328" s="1269"/>
      <c r="N328" s="1269"/>
      <c r="O328" s="1269"/>
      <c r="P328" s="1269"/>
      <c r="Q328" s="1269"/>
      <c r="R328" s="1269"/>
      <c r="S328" s="1270"/>
    </row>
    <row r="329" spans="2:19" ht="17.25" customHeight="1">
      <c r="B329" s="601" t="s">
        <v>1286</v>
      </c>
    </row>
    <row r="330" spans="2:19" ht="17.25" customHeight="1">
      <c r="B330" s="990" t="s">
        <v>927</v>
      </c>
      <c r="C330" s="990"/>
      <c r="D330" s="990"/>
      <c r="E330" s="990"/>
      <c r="F330" s="990"/>
      <c r="G330" s="990"/>
      <c r="H330" s="990"/>
      <c r="I330" s="990"/>
      <c r="J330" s="990"/>
      <c r="K330" s="990"/>
      <c r="L330" s="990"/>
      <c r="M330" s="990"/>
      <c r="N330" s="990"/>
      <c r="O330" s="990"/>
    </row>
    <row r="331" spans="2:19" ht="17.25" customHeight="1" thickBot="1"/>
    <row r="332" spans="2:19" ht="17.25" customHeight="1" thickBot="1">
      <c r="B332" s="643" t="s">
        <v>242</v>
      </c>
      <c r="C332" s="643" t="s">
        <v>146</v>
      </c>
      <c r="D332" s="1243" t="s">
        <v>819</v>
      </c>
      <c r="E332" s="1244"/>
      <c r="F332" s="1244"/>
      <c r="G332" s="1244"/>
      <c r="H332" s="1244"/>
      <c r="I332" s="1244"/>
      <c r="J332" s="1244"/>
      <c r="K332" s="1244"/>
      <c r="L332" s="1244"/>
      <c r="M332" s="1244"/>
      <c r="N332" s="1244"/>
      <c r="O332" s="1245"/>
      <c r="P332" s="634" t="s">
        <v>152</v>
      </c>
      <c r="Q332" s="643" t="s">
        <v>149</v>
      </c>
      <c r="R332" s="636" t="s">
        <v>153</v>
      </c>
    </row>
    <row r="333" spans="2:19" ht="17.25" customHeight="1">
      <c r="B333" s="644"/>
      <c r="C333" s="644"/>
      <c r="D333" s="754" t="s">
        <v>147</v>
      </c>
      <c r="E333" s="769" t="s">
        <v>150</v>
      </c>
      <c r="F333" s="751" t="s">
        <v>148</v>
      </c>
      <c r="G333" s="1129" t="s">
        <v>147</v>
      </c>
      <c r="H333" s="769" t="s">
        <v>150</v>
      </c>
      <c r="I333" s="751" t="s">
        <v>148</v>
      </c>
      <c r="J333" s="1129" t="s">
        <v>147</v>
      </c>
      <c r="K333" s="769" t="s">
        <v>150</v>
      </c>
      <c r="L333" s="751" t="s">
        <v>148</v>
      </c>
      <c r="M333" s="669" t="s">
        <v>147</v>
      </c>
      <c r="N333" s="670" t="s">
        <v>150</v>
      </c>
      <c r="O333" s="671" t="s">
        <v>148</v>
      </c>
      <c r="P333" s="637"/>
      <c r="Q333" s="644"/>
      <c r="R333" s="639"/>
    </row>
    <row r="334" spans="2:19" ht="17.25" customHeight="1">
      <c r="B334" s="644"/>
      <c r="C334" s="644"/>
      <c r="D334" s="1212"/>
      <c r="E334" s="673"/>
      <c r="F334" s="1090"/>
      <c r="G334" s="672"/>
      <c r="H334" s="673"/>
      <c r="I334" s="1090"/>
      <c r="J334" s="672"/>
      <c r="K334" s="673"/>
      <c r="L334" s="1090"/>
      <c r="M334" s="672"/>
      <c r="N334" s="673"/>
      <c r="O334" s="674"/>
      <c r="P334" s="637"/>
      <c r="Q334" s="644"/>
      <c r="R334" s="639"/>
    </row>
    <row r="335" spans="2:19" ht="17.25" customHeight="1">
      <c r="B335" s="644"/>
      <c r="C335" s="644"/>
      <c r="D335" s="1212"/>
      <c r="E335" s="673"/>
      <c r="F335" s="1090"/>
      <c r="G335" s="672"/>
      <c r="H335" s="673"/>
      <c r="I335" s="1090"/>
      <c r="J335" s="672"/>
      <c r="K335" s="673"/>
      <c r="L335" s="1090"/>
      <c r="M335" s="672"/>
      <c r="N335" s="673"/>
      <c r="O335" s="674"/>
      <c r="P335" s="637"/>
      <c r="Q335" s="644"/>
      <c r="R335" s="639"/>
    </row>
    <row r="336" spans="2:19" ht="17.25" customHeight="1">
      <c r="B336" s="644"/>
      <c r="C336" s="644"/>
      <c r="D336" s="1212"/>
      <c r="E336" s="673"/>
      <c r="F336" s="1090"/>
      <c r="G336" s="672"/>
      <c r="H336" s="673"/>
      <c r="I336" s="1090"/>
      <c r="J336" s="672"/>
      <c r="K336" s="673"/>
      <c r="L336" s="1090"/>
      <c r="M336" s="672"/>
      <c r="N336" s="673"/>
      <c r="O336" s="674"/>
      <c r="P336" s="637"/>
      <c r="Q336" s="644"/>
      <c r="R336" s="639"/>
    </row>
    <row r="337" spans="2:23" ht="17.25" customHeight="1">
      <c r="B337" s="644"/>
      <c r="C337" s="644"/>
      <c r="D337" s="1212"/>
      <c r="E337" s="673"/>
      <c r="F337" s="1090"/>
      <c r="G337" s="672"/>
      <c r="H337" s="673"/>
      <c r="I337" s="1090"/>
      <c r="J337" s="672"/>
      <c r="K337" s="673"/>
      <c r="L337" s="1090"/>
      <c r="M337" s="672"/>
      <c r="N337" s="673"/>
      <c r="O337" s="674"/>
      <c r="P337" s="637"/>
      <c r="Q337" s="644"/>
      <c r="R337" s="639"/>
    </row>
    <row r="338" spans="2:23" ht="17.25" customHeight="1">
      <c r="B338" s="644"/>
      <c r="C338" s="644"/>
      <c r="D338" s="1212"/>
      <c r="E338" s="673"/>
      <c r="F338" s="1090"/>
      <c r="G338" s="672"/>
      <c r="H338" s="673"/>
      <c r="I338" s="1090"/>
      <c r="J338" s="672"/>
      <c r="K338" s="673"/>
      <c r="L338" s="1090"/>
      <c r="M338" s="672"/>
      <c r="N338" s="673"/>
      <c r="O338" s="674"/>
      <c r="P338" s="637"/>
      <c r="Q338" s="644"/>
      <c r="R338" s="639"/>
    </row>
    <row r="339" spans="2:23" ht="17.25" customHeight="1">
      <c r="B339" s="644"/>
      <c r="C339" s="644"/>
      <c r="D339" s="1212"/>
      <c r="E339" s="673"/>
      <c r="F339" s="1090"/>
      <c r="G339" s="672"/>
      <c r="H339" s="673"/>
      <c r="I339" s="1090"/>
      <c r="J339" s="672"/>
      <c r="K339" s="673"/>
      <c r="L339" s="1090"/>
      <c r="M339" s="672"/>
      <c r="N339" s="673"/>
      <c r="O339" s="674"/>
      <c r="P339" s="637"/>
      <c r="Q339" s="644"/>
      <c r="R339" s="639"/>
    </row>
    <row r="340" spans="2:23" ht="17.25" customHeight="1">
      <c r="B340" s="644"/>
      <c r="C340" s="644"/>
      <c r="D340" s="1212"/>
      <c r="E340" s="673"/>
      <c r="F340" s="1090"/>
      <c r="G340" s="672"/>
      <c r="H340" s="673"/>
      <c r="I340" s="1090"/>
      <c r="J340" s="672"/>
      <c r="K340" s="673"/>
      <c r="L340" s="1090"/>
      <c r="M340" s="672"/>
      <c r="N340" s="673"/>
      <c r="O340" s="674"/>
      <c r="P340" s="637"/>
      <c r="Q340" s="644"/>
      <c r="R340" s="639"/>
    </row>
    <row r="341" spans="2:23" ht="17.25" customHeight="1">
      <c r="B341" s="644"/>
      <c r="C341" s="644"/>
      <c r="D341" s="771" t="s">
        <v>263</v>
      </c>
      <c r="E341" s="772"/>
      <c r="F341" s="773"/>
      <c r="G341" s="771" t="s">
        <v>94</v>
      </c>
      <c r="H341" s="772"/>
      <c r="I341" s="773"/>
      <c r="J341" s="771" t="s">
        <v>95</v>
      </c>
      <c r="K341" s="772"/>
      <c r="L341" s="772"/>
      <c r="M341" s="1025" t="s">
        <v>151</v>
      </c>
      <c r="N341" s="1026"/>
      <c r="O341" s="1183"/>
      <c r="P341" s="637"/>
      <c r="Q341" s="644"/>
      <c r="R341" s="639"/>
    </row>
    <row r="342" spans="2:23" ht="17.25" customHeight="1" thickBot="1">
      <c r="B342" s="645"/>
      <c r="C342" s="645"/>
      <c r="D342" s="640"/>
      <c r="E342" s="641"/>
      <c r="F342" s="642"/>
      <c r="G342" s="640"/>
      <c r="H342" s="641"/>
      <c r="I342" s="642"/>
      <c r="J342" s="640"/>
      <c r="K342" s="641"/>
      <c r="L342" s="641"/>
      <c r="M342" s="1027"/>
      <c r="N342" s="1028"/>
      <c r="O342" s="1103"/>
      <c r="P342" s="640"/>
      <c r="Q342" s="645"/>
      <c r="R342" s="639"/>
    </row>
    <row r="343" spans="2:23" ht="17.25" customHeight="1">
      <c r="B343" s="416" t="s">
        <v>80</v>
      </c>
      <c r="C343" s="102">
        <v>16</v>
      </c>
      <c r="D343" s="249">
        <v>0</v>
      </c>
      <c r="E343" s="250">
        <v>0</v>
      </c>
      <c r="F343" s="200">
        <v>0</v>
      </c>
      <c r="G343" s="616">
        <v>7.92</v>
      </c>
      <c r="H343" s="250">
        <v>6.56</v>
      </c>
      <c r="I343" s="174">
        <v>0</v>
      </c>
      <c r="J343" s="249">
        <v>8.07</v>
      </c>
      <c r="K343" s="250">
        <v>7</v>
      </c>
      <c r="L343" s="200">
        <v>0</v>
      </c>
      <c r="M343" s="616">
        <v>0</v>
      </c>
      <c r="N343" s="250">
        <v>0</v>
      </c>
      <c r="O343" s="174">
        <v>0</v>
      </c>
      <c r="P343" s="617">
        <v>7.99</v>
      </c>
      <c r="Q343" s="251">
        <v>6.78</v>
      </c>
      <c r="R343" s="102">
        <v>0</v>
      </c>
    </row>
    <row r="344" spans="2:23" ht="17.25" customHeight="1" thickBot="1">
      <c r="B344" s="417" t="s">
        <v>234</v>
      </c>
      <c r="C344" s="103">
        <v>15</v>
      </c>
      <c r="D344" s="252">
        <v>0</v>
      </c>
      <c r="E344" s="253">
        <v>0</v>
      </c>
      <c r="F344" s="270">
        <v>0</v>
      </c>
      <c r="G344" s="618">
        <v>8</v>
      </c>
      <c r="H344" s="253">
        <v>7.26</v>
      </c>
      <c r="I344" s="185">
        <v>0</v>
      </c>
      <c r="J344" s="252">
        <v>8.17</v>
      </c>
      <c r="K344" s="253">
        <v>7.73</v>
      </c>
      <c r="L344" s="600">
        <v>0</v>
      </c>
      <c r="M344" s="619">
        <v>0</v>
      </c>
      <c r="N344" s="253">
        <v>0</v>
      </c>
      <c r="O344" s="185">
        <v>0</v>
      </c>
      <c r="P344" s="620">
        <v>8.1</v>
      </c>
      <c r="Q344" s="254">
        <v>7.5</v>
      </c>
      <c r="R344" s="103">
        <v>0</v>
      </c>
    </row>
    <row r="345" spans="2:23" ht="17.25" customHeight="1" thickBot="1">
      <c r="B345" s="412" t="s">
        <v>925</v>
      </c>
      <c r="C345" s="103">
        <v>17</v>
      </c>
      <c r="D345" s="252">
        <v>0</v>
      </c>
      <c r="E345" s="253">
        <v>0</v>
      </c>
      <c r="F345" s="177">
        <v>0</v>
      </c>
      <c r="G345" s="621">
        <v>8.6999999999999993</v>
      </c>
      <c r="H345" s="253">
        <v>8.41</v>
      </c>
      <c r="I345" s="600">
        <v>0</v>
      </c>
      <c r="J345" s="619">
        <v>8.9</v>
      </c>
      <c r="K345" s="253">
        <v>8</v>
      </c>
      <c r="L345" s="185">
        <v>0</v>
      </c>
      <c r="M345" s="619">
        <v>0</v>
      </c>
      <c r="N345" s="253">
        <v>0</v>
      </c>
      <c r="O345" s="185">
        <v>0</v>
      </c>
      <c r="P345" s="622">
        <v>8.8000000000000007</v>
      </c>
      <c r="Q345" s="623">
        <v>8.1999999999999993</v>
      </c>
      <c r="R345" s="228">
        <v>0</v>
      </c>
    </row>
    <row r="346" spans="2:23" ht="17.25" customHeight="1"/>
    <row r="347" spans="2:23" ht="17.25" customHeight="1">
      <c r="B347" s="990" t="s">
        <v>928</v>
      </c>
      <c r="C347" s="990"/>
      <c r="D347" s="990"/>
      <c r="E347" s="990"/>
      <c r="F347" s="990"/>
      <c r="G347" s="990"/>
      <c r="H347" s="990"/>
      <c r="I347" s="990"/>
      <c r="J347" s="990"/>
      <c r="K347" s="990"/>
      <c r="L347" s="990"/>
      <c r="M347" s="990"/>
      <c r="N347" s="990"/>
      <c r="O347" s="990"/>
      <c r="P347" s="990"/>
      <c r="Q347" s="990"/>
    </row>
    <row r="348" spans="2:23" ht="17.25" customHeight="1" thickBot="1"/>
    <row r="349" spans="2:23" ht="17.25" customHeight="1" thickBot="1">
      <c r="B349" s="643" t="s">
        <v>242</v>
      </c>
      <c r="C349" s="643" t="s">
        <v>775</v>
      </c>
      <c r="D349" s="643" t="s">
        <v>774</v>
      </c>
      <c r="E349" s="643" t="s">
        <v>776</v>
      </c>
      <c r="F349" s="635" t="s">
        <v>877</v>
      </c>
      <c r="G349" s="635"/>
      <c r="H349" s="635"/>
      <c r="I349" s="635"/>
      <c r="J349" s="635"/>
      <c r="K349" s="635"/>
      <c r="L349" s="635"/>
      <c r="M349" s="635"/>
      <c r="N349" s="635"/>
      <c r="O349" s="635"/>
      <c r="P349" s="635"/>
      <c r="Q349" s="635"/>
      <c r="R349" s="643" t="s">
        <v>878</v>
      </c>
      <c r="S349" s="764" t="s">
        <v>725</v>
      </c>
      <c r="T349" s="643" t="s">
        <v>777</v>
      </c>
      <c r="U349" s="643" t="s">
        <v>781</v>
      </c>
      <c r="V349" s="643" t="s">
        <v>91</v>
      </c>
      <c r="W349" s="643" t="s">
        <v>145</v>
      </c>
    </row>
    <row r="350" spans="2:23" ht="17.25" customHeight="1">
      <c r="B350" s="644"/>
      <c r="C350" s="644"/>
      <c r="D350" s="644"/>
      <c r="E350" s="644"/>
      <c r="F350" s="752" t="s">
        <v>92</v>
      </c>
      <c r="G350" s="767" t="s">
        <v>93</v>
      </c>
      <c r="H350" s="764" t="s">
        <v>643</v>
      </c>
      <c r="I350" s="669" t="s">
        <v>92</v>
      </c>
      <c r="J350" s="670" t="s">
        <v>93</v>
      </c>
      <c r="K350" s="1169" t="s">
        <v>643</v>
      </c>
      <c r="L350" s="669" t="s">
        <v>92</v>
      </c>
      <c r="M350" s="670" t="s">
        <v>93</v>
      </c>
      <c r="N350" s="1169" t="s">
        <v>643</v>
      </c>
      <c r="O350" s="669" t="s">
        <v>92</v>
      </c>
      <c r="P350" s="670" t="s">
        <v>93</v>
      </c>
      <c r="Q350" s="1169" t="s">
        <v>643</v>
      </c>
      <c r="R350" s="644"/>
      <c r="S350" s="765"/>
      <c r="T350" s="644"/>
      <c r="U350" s="644"/>
      <c r="V350" s="644"/>
      <c r="W350" s="644"/>
    </row>
    <row r="351" spans="2:23" ht="17.25" customHeight="1">
      <c r="B351" s="644"/>
      <c r="C351" s="644"/>
      <c r="D351" s="644"/>
      <c r="E351" s="644"/>
      <c r="F351" s="753"/>
      <c r="G351" s="768"/>
      <c r="H351" s="765"/>
      <c r="I351" s="672"/>
      <c r="J351" s="673"/>
      <c r="K351" s="1090"/>
      <c r="L351" s="672"/>
      <c r="M351" s="673"/>
      <c r="N351" s="1090"/>
      <c r="O351" s="672"/>
      <c r="P351" s="673"/>
      <c r="Q351" s="1090"/>
      <c r="R351" s="644"/>
      <c r="S351" s="765"/>
      <c r="T351" s="644"/>
      <c r="U351" s="644"/>
      <c r="V351" s="644"/>
      <c r="W351" s="644"/>
    </row>
    <row r="352" spans="2:23" ht="17.25" customHeight="1">
      <c r="B352" s="644"/>
      <c r="C352" s="644"/>
      <c r="D352" s="644"/>
      <c r="E352" s="644"/>
      <c r="F352" s="753"/>
      <c r="G352" s="768"/>
      <c r="H352" s="765"/>
      <c r="I352" s="672"/>
      <c r="J352" s="673"/>
      <c r="K352" s="1090"/>
      <c r="L352" s="672"/>
      <c r="M352" s="673"/>
      <c r="N352" s="1090"/>
      <c r="O352" s="672"/>
      <c r="P352" s="673"/>
      <c r="Q352" s="1090"/>
      <c r="R352" s="644"/>
      <c r="S352" s="765"/>
      <c r="T352" s="644"/>
      <c r="U352" s="644"/>
      <c r="V352" s="644"/>
      <c r="W352" s="644"/>
    </row>
    <row r="353" spans="2:23" ht="17.25" customHeight="1">
      <c r="B353" s="644"/>
      <c r="C353" s="644"/>
      <c r="D353" s="644"/>
      <c r="E353" s="644"/>
      <c r="F353" s="753"/>
      <c r="G353" s="768"/>
      <c r="H353" s="765"/>
      <c r="I353" s="672"/>
      <c r="J353" s="673"/>
      <c r="K353" s="1090"/>
      <c r="L353" s="672"/>
      <c r="M353" s="673"/>
      <c r="N353" s="1090"/>
      <c r="O353" s="672"/>
      <c r="P353" s="673"/>
      <c r="Q353" s="1090"/>
      <c r="R353" s="644"/>
      <c r="S353" s="765"/>
      <c r="T353" s="644"/>
      <c r="U353" s="644"/>
      <c r="V353" s="644"/>
      <c r="W353" s="644"/>
    </row>
    <row r="354" spans="2:23" ht="17.25" customHeight="1">
      <c r="B354" s="644"/>
      <c r="C354" s="644"/>
      <c r="D354" s="644"/>
      <c r="E354" s="644"/>
      <c r="F354" s="753"/>
      <c r="G354" s="768"/>
      <c r="H354" s="765"/>
      <c r="I354" s="672"/>
      <c r="J354" s="673"/>
      <c r="K354" s="1090"/>
      <c r="L354" s="672"/>
      <c r="M354" s="673"/>
      <c r="N354" s="1090"/>
      <c r="O354" s="672"/>
      <c r="P354" s="673"/>
      <c r="Q354" s="1090"/>
      <c r="R354" s="644"/>
      <c r="S354" s="765"/>
      <c r="T354" s="644"/>
      <c r="U354" s="644"/>
      <c r="V354" s="644"/>
      <c r="W354" s="644"/>
    </row>
    <row r="355" spans="2:23" ht="17.25" customHeight="1">
      <c r="B355" s="644"/>
      <c r="C355" s="644"/>
      <c r="D355" s="644"/>
      <c r="E355" s="644"/>
      <c r="F355" s="753"/>
      <c r="G355" s="768"/>
      <c r="H355" s="765"/>
      <c r="I355" s="672"/>
      <c r="J355" s="673"/>
      <c r="K355" s="1090"/>
      <c r="L355" s="672"/>
      <c r="M355" s="673"/>
      <c r="N355" s="1090"/>
      <c r="O355" s="672"/>
      <c r="P355" s="673"/>
      <c r="Q355" s="1090"/>
      <c r="R355" s="644"/>
      <c r="S355" s="765"/>
      <c r="T355" s="644"/>
      <c r="U355" s="644"/>
      <c r="V355" s="644"/>
      <c r="W355" s="644"/>
    </row>
    <row r="356" spans="2:23" ht="17.25" customHeight="1">
      <c r="B356" s="644"/>
      <c r="C356" s="644"/>
      <c r="D356" s="644"/>
      <c r="E356" s="644"/>
      <c r="F356" s="753"/>
      <c r="G356" s="768"/>
      <c r="H356" s="765"/>
      <c r="I356" s="672"/>
      <c r="J356" s="673"/>
      <c r="K356" s="1090"/>
      <c r="L356" s="672"/>
      <c r="M356" s="673"/>
      <c r="N356" s="1090"/>
      <c r="O356" s="672"/>
      <c r="P356" s="673"/>
      <c r="Q356" s="1090"/>
      <c r="R356" s="644"/>
      <c r="S356" s="765"/>
      <c r="T356" s="644"/>
      <c r="U356" s="644"/>
      <c r="V356" s="644"/>
      <c r="W356" s="644"/>
    </row>
    <row r="357" spans="2:23" ht="17.25" customHeight="1">
      <c r="B357" s="644"/>
      <c r="C357" s="644"/>
      <c r="D357" s="644"/>
      <c r="E357" s="644"/>
      <c r="F357" s="754"/>
      <c r="G357" s="769"/>
      <c r="H357" s="770"/>
      <c r="I357" s="672"/>
      <c r="J357" s="673"/>
      <c r="K357" s="1090"/>
      <c r="L357" s="672"/>
      <c r="M357" s="673"/>
      <c r="N357" s="1090"/>
      <c r="O357" s="672"/>
      <c r="P357" s="673"/>
      <c r="Q357" s="1090"/>
      <c r="R357" s="644"/>
      <c r="S357" s="765"/>
      <c r="T357" s="644"/>
      <c r="U357" s="644"/>
      <c r="V357" s="644"/>
      <c r="W357" s="644"/>
    </row>
    <row r="358" spans="2:23" ht="17.25" customHeight="1">
      <c r="B358" s="644"/>
      <c r="C358" s="644"/>
      <c r="D358" s="644"/>
      <c r="E358" s="644"/>
      <c r="F358" s="771" t="s">
        <v>263</v>
      </c>
      <c r="G358" s="772"/>
      <c r="H358" s="773"/>
      <c r="I358" s="771" t="s">
        <v>94</v>
      </c>
      <c r="J358" s="772"/>
      <c r="K358" s="773"/>
      <c r="L358" s="771" t="s">
        <v>95</v>
      </c>
      <c r="M358" s="772"/>
      <c r="N358" s="773"/>
      <c r="O358" s="955" t="s">
        <v>356</v>
      </c>
      <c r="P358" s="956"/>
      <c r="Q358" s="957"/>
      <c r="R358" s="644"/>
      <c r="S358" s="765"/>
      <c r="T358" s="644"/>
      <c r="U358" s="644"/>
      <c r="V358" s="644"/>
      <c r="W358" s="644"/>
    </row>
    <row r="359" spans="2:23" ht="17.25" customHeight="1" thickBot="1">
      <c r="B359" s="644"/>
      <c r="C359" s="644"/>
      <c r="D359" s="644"/>
      <c r="E359" s="644"/>
      <c r="F359" s="637"/>
      <c r="G359" s="638"/>
      <c r="H359" s="639"/>
      <c r="I359" s="637"/>
      <c r="J359" s="638"/>
      <c r="K359" s="639"/>
      <c r="L359" s="637"/>
      <c r="M359" s="638"/>
      <c r="N359" s="639"/>
      <c r="O359" s="958"/>
      <c r="P359" s="959"/>
      <c r="Q359" s="960"/>
      <c r="R359" s="644"/>
      <c r="S359" s="765"/>
      <c r="T359" s="644"/>
      <c r="U359" s="644"/>
      <c r="V359" s="644"/>
      <c r="W359" s="644"/>
    </row>
    <row r="360" spans="2:23" ht="17.25" customHeight="1">
      <c r="B360" s="416" t="s">
        <v>80</v>
      </c>
      <c r="C360" s="102">
        <v>30</v>
      </c>
      <c r="D360" s="301">
        <v>29</v>
      </c>
      <c r="E360" s="102">
        <v>1</v>
      </c>
      <c r="F360" s="249"/>
      <c r="G360" s="250"/>
      <c r="H360" s="200"/>
      <c r="I360" s="493">
        <v>7.31</v>
      </c>
      <c r="J360" s="494">
        <v>7.37</v>
      </c>
      <c r="K360" s="495">
        <v>0</v>
      </c>
      <c r="L360" s="496">
        <v>7.9</v>
      </c>
      <c r="M360" s="494">
        <v>7.6</v>
      </c>
      <c r="N360" s="497">
        <v>0</v>
      </c>
      <c r="O360" s="493">
        <v>7.51</v>
      </c>
      <c r="P360" s="494">
        <v>7.17</v>
      </c>
      <c r="Q360" s="495">
        <v>0</v>
      </c>
      <c r="R360" s="503">
        <v>7.57</v>
      </c>
      <c r="S360" s="504">
        <v>7.38</v>
      </c>
      <c r="T360" s="301">
        <v>29</v>
      </c>
      <c r="U360" s="102">
        <v>100</v>
      </c>
      <c r="V360" s="301">
        <v>0</v>
      </c>
      <c r="W360" s="504">
        <v>0</v>
      </c>
    </row>
    <row r="361" spans="2:23" ht="17.25" customHeight="1" thickBot="1">
      <c r="B361" s="411" t="s">
        <v>234</v>
      </c>
      <c r="C361" s="103">
        <v>17</v>
      </c>
      <c r="D361" s="103">
        <v>17</v>
      </c>
      <c r="E361" s="103">
        <v>0</v>
      </c>
      <c r="F361" s="252"/>
      <c r="G361" s="253"/>
      <c r="H361" s="486"/>
      <c r="I361" s="498">
        <v>8.08</v>
      </c>
      <c r="J361" s="499">
        <v>8.2899999999999991</v>
      </c>
      <c r="K361" s="500">
        <v>0</v>
      </c>
      <c r="L361" s="501">
        <v>8.5299999999999994</v>
      </c>
      <c r="M361" s="499">
        <v>8.35</v>
      </c>
      <c r="N361" s="502">
        <v>0</v>
      </c>
      <c r="O361" s="498">
        <v>8.44</v>
      </c>
      <c r="P361" s="499">
        <v>8.0500000000000007</v>
      </c>
      <c r="Q361" s="500">
        <v>0</v>
      </c>
      <c r="R361" s="562">
        <v>8.35</v>
      </c>
      <c r="S361" s="563">
        <v>8.23</v>
      </c>
      <c r="T361" s="103">
        <v>17</v>
      </c>
      <c r="U361" s="279">
        <v>100</v>
      </c>
      <c r="V361" s="564">
        <v>0</v>
      </c>
      <c r="W361" s="562">
        <v>0</v>
      </c>
    </row>
    <row r="362" spans="2:23" ht="17.25" customHeight="1" thickBot="1">
      <c r="B362" s="412" t="s">
        <v>926</v>
      </c>
      <c r="C362" s="103">
        <v>18</v>
      </c>
      <c r="D362" s="279">
        <v>18</v>
      </c>
      <c r="E362" s="103">
        <v>0</v>
      </c>
      <c r="F362" s="252"/>
      <c r="G362" s="253"/>
      <c r="H362" s="203"/>
      <c r="I362" s="498">
        <v>7.5</v>
      </c>
      <c r="J362" s="499">
        <v>7.22</v>
      </c>
      <c r="K362" s="500">
        <v>0</v>
      </c>
      <c r="L362" s="501">
        <v>7.8</v>
      </c>
      <c r="M362" s="499">
        <v>7.77</v>
      </c>
      <c r="N362" s="502">
        <v>0</v>
      </c>
      <c r="O362" s="498">
        <v>7.9</v>
      </c>
      <c r="P362" s="499">
        <v>7.11</v>
      </c>
      <c r="Q362" s="500">
        <v>0</v>
      </c>
      <c r="R362" s="491">
        <v>7.73</v>
      </c>
      <c r="S362" s="492">
        <v>7.36</v>
      </c>
      <c r="T362" s="279">
        <v>18</v>
      </c>
      <c r="U362" s="103">
        <v>100</v>
      </c>
      <c r="V362" s="279">
        <v>0</v>
      </c>
      <c r="W362" s="562">
        <v>0</v>
      </c>
    </row>
    <row r="363" spans="2:23" ht="17.25" customHeight="1"/>
    <row r="364" spans="2:23" ht="17.25" customHeight="1" thickBot="1">
      <c r="B364" s="1261" t="s">
        <v>389</v>
      </c>
      <c r="C364" s="1261"/>
      <c r="D364" s="1261"/>
      <c r="E364" s="1261"/>
      <c r="F364" s="1261"/>
      <c r="G364" s="1261"/>
      <c r="H364" s="1261"/>
      <c r="I364" s="1261"/>
    </row>
    <row r="365" spans="2:23" ht="17.25" customHeight="1">
      <c r="B365" s="776" t="s">
        <v>1162</v>
      </c>
      <c r="C365" s="777"/>
      <c r="D365" s="777"/>
      <c r="E365" s="777"/>
      <c r="F365" s="777"/>
      <c r="G365" s="777"/>
      <c r="H365" s="777"/>
      <c r="I365" s="777"/>
      <c r="J365" s="777"/>
      <c r="K365" s="777"/>
      <c r="L365" s="777"/>
      <c r="M365" s="777"/>
      <c r="N365" s="777"/>
      <c r="O365" s="777"/>
      <c r="P365" s="777"/>
      <c r="Q365" s="778"/>
    </row>
    <row r="366" spans="2:23" ht="8.25" customHeight="1">
      <c r="B366" s="779"/>
      <c r="C366" s="780"/>
      <c r="D366" s="780"/>
      <c r="E366" s="780"/>
      <c r="F366" s="780"/>
      <c r="G366" s="780"/>
      <c r="H366" s="780"/>
      <c r="I366" s="780"/>
      <c r="J366" s="780"/>
      <c r="K366" s="780"/>
      <c r="L366" s="780"/>
      <c r="M366" s="780"/>
      <c r="N366" s="780"/>
      <c r="O366" s="780"/>
      <c r="P366" s="780"/>
      <c r="Q366" s="781"/>
    </row>
    <row r="367" spans="2:23" ht="17.25" hidden="1" customHeight="1">
      <c r="B367" s="779"/>
      <c r="C367" s="780"/>
      <c r="D367" s="780"/>
      <c r="E367" s="780"/>
      <c r="F367" s="780"/>
      <c r="G367" s="780"/>
      <c r="H367" s="780"/>
      <c r="I367" s="780"/>
      <c r="J367" s="780"/>
      <c r="K367" s="780"/>
      <c r="L367" s="780"/>
      <c r="M367" s="780"/>
      <c r="N367" s="780"/>
      <c r="O367" s="780"/>
      <c r="P367" s="780"/>
      <c r="Q367" s="781"/>
    </row>
    <row r="368" spans="2:23" ht="17.25" hidden="1" customHeight="1">
      <c r="B368" s="779"/>
      <c r="C368" s="780"/>
      <c r="D368" s="780"/>
      <c r="E368" s="780"/>
      <c r="F368" s="780"/>
      <c r="G368" s="780"/>
      <c r="H368" s="780"/>
      <c r="I368" s="780"/>
      <c r="J368" s="780"/>
      <c r="K368" s="780"/>
      <c r="L368" s="780"/>
      <c r="M368" s="780"/>
      <c r="N368" s="780"/>
      <c r="O368" s="780"/>
      <c r="P368" s="780"/>
      <c r="Q368" s="781"/>
    </row>
    <row r="369" spans="2:22" ht="17.25" hidden="1" customHeight="1">
      <c r="B369" s="779"/>
      <c r="C369" s="780"/>
      <c r="D369" s="780"/>
      <c r="E369" s="780"/>
      <c r="F369" s="780"/>
      <c r="G369" s="780"/>
      <c r="H369" s="780"/>
      <c r="I369" s="780"/>
      <c r="J369" s="780"/>
      <c r="K369" s="780"/>
      <c r="L369" s="780"/>
      <c r="M369" s="780"/>
      <c r="N369" s="780"/>
      <c r="O369" s="780"/>
      <c r="P369" s="780"/>
      <c r="Q369" s="781"/>
    </row>
    <row r="370" spans="2:22" ht="17.25" hidden="1" customHeight="1" thickBot="1">
      <c r="B370" s="782"/>
      <c r="C370" s="783"/>
      <c r="D370" s="783"/>
      <c r="E370" s="783"/>
      <c r="F370" s="783"/>
      <c r="G370" s="783"/>
      <c r="H370" s="783"/>
      <c r="I370" s="783"/>
      <c r="J370" s="783"/>
      <c r="K370" s="783"/>
      <c r="L370" s="783"/>
      <c r="M370" s="783"/>
      <c r="N370" s="783"/>
      <c r="O370" s="783"/>
      <c r="P370" s="783"/>
      <c r="Q370" s="784"/>
    </row>
    <row r="371" spans="2:22" ht="17.25" customHeight="1"/>
    <row r="372" spans="2:22" ht="17.25" customHeight="1" thickBot="1">
      <c r="B372" s="1261" t="s">
        <v>1001</v>
      </c>
      <c r="C372" s="1261"/>
      <c r="D372" s="1261"/>
      <c r="E372" s="1261"/>
      <c r="F372" s="1261"/>
      <c r="G372" s="1261"/>
      <c r="H372" s="1261"/>
      <c r="I372" s="1261"/>
      <c r="J372" s="1261"/>
      <c r="K372" s="1261"/>
      <c r="L372" s="1261"/>
      <c r="M372" s="1261"/>
      <c r="N372" s="1261"/>
      <c r="O372" s="1261"/>
      <c r="P372" s="50"/>
      <c r="Q372" s="50"/>
    </row>
    <row r="373" spans="2:22" ht="17.25" customHeight="1">
      <c r="B373" s="776" t="s">
        <v>1216</v>
      </c>
      <c r="C373" s="777"/>
      <c r="D373" s="777"/>
      <c r="E373" s="777"/>
      <c r="F373" s="777"/>
      <c r="G373" s="777"/>
      <c r="H373" s="777"/>
      <c r="I373" s="777"/>
      <c r="J373" s="777"/>
      <c r="K373" s="777"/>
      <c r="L373" s="777"/>
      <c r="M373" s="777"/>
      <c r="N373" s="777"/>
      <c r="O373" s="777"/>
      <c r="P373" s="777"/>
      <c r="Q373" s="778"/>
    </row>
    <row r="374" spans="2:22" ht="15.75" customHeight="1">
      <c r="B374" s="779"/>
      <c r="C374" s="780"/>
      <c r="D374" s="780"/>
      <c r="E374" s="780"/>
      <c r="F374" s="780"/>
      <c r="G374" s="780"/>
      <c r="H374" s="780"/>
      <c r="I374" s="780"/>
      <c r="J374" s="780"/>
      <c r="K374" s="780"/>
      <c r="L374" s="780"/>
      <c r="M374" s="780"/>
      <c r="N374" s="780"/>
      <c r="O374" s="780"/>
      <c r="P374" s="780"/>
      <c r="Q374" s="781"/>
    </row>
    <row r="375" spans="2:22" ht="17.25" hidden="1" customHeight="1">
      <c r="B375" s="779"/>
      <c r="C375" s="780"/>
      <c r="D375" s="780"/>
      <c r="E375" s="780"/>
      <c r="F375" s="780"/>
      <c r="G375" s="780"/>
      <c r="H375" s="780"/>
      <c r="I375" s="780"/>
      <c r="J375" s="780"/>
      <c r="K375" s="780"/>
      <c r="L375" s="780"/>
      <c r="M375" s="780"/>
      <c r="N375" s="780"/>
      <c r="O375" s="780"/>
      <c r="P375" s="780"/>
      <c r="Q375" s="781"/>
    </row>
    <row r="376" spans="2:22" ht="17.25" hidden="1" customHeight="1">
      <c r="B376" s="779"/>
      <c r="C376" s="780"/>
      <c r="D376" s="780"/>
      <c r="E376" s="780"/>
      <c r="F376" s="780"/>
      <c r="G376" s="780"/>
      <c r="H376" s="780"/>
      <c r="I376" s="780"/>
      <c r="J376" s="780"/>
      <c r="K376" s="780"/>
      <c r="L376" s="780"/>
      <c r="M376" s="780"/>
      <c r="N376" s="780"/>
      <c r="O376" s="780"/>
      <c r="P376" s="780"/>
      <c r="Q376" s="781"/>
    </row>
    <row r="377" spans="2:22" ht="17.25" hidden="1" customHeight="1">
      <c r="B377" s="779"/>
      <c r="C377" s="780"/>
      <c r="D377" s="780"/>
      <c r="E377" s="780"/>
      <c r="F377" s="780"/>
      <c r="G377" s="780"/>
      <c r="H377" s="780"/>
      <c r="I377" s="780"/>
      <c r="J377" s="780"/>
      <c r="K377" s="780"/>
      <c r="L377" s="780"/>
      <c r="M377" s="780"/>
      <c r="N377" s="780"/>
      <c r="O377" s="780"/>
      <c r="P377" s="780"/>
      <c r="Q377" s="781"/>
    </row>
    <row r="378" spans="2:22" ht="17.25" hidden="1" customHeight="1" thickBot="1">
      <c r="B378" s="782"/>
      <c r="C378" s="783"/>
      <c r="D378" s="783"/>
      <c r="E378" s="783"/>
      <c r="F378" s="783"/>
      <c r="G378" s="783"/>
      <c r="H378" s="783"/>
      <c r="I378" s="783"/>
      <c r="J378" s="783"/>
      <c r="K378" s="783"/>
      <c r="L378" s="783"/>
      <c r="M378" s="783"/>
      <c r="N378" s="783"/>
      <c r="O378" s="783"/>
      <c r="P378" s="783"/>
      <c r="Q378" s="784"/>
    </row>
    <row r="379" spans="2:22" ht="17.25" customHeight="1"/>
    <row r="380" spans="2:22" ht="17.25" customHeight="1">
      <c r="B380" s="990" t="s">
        <v>1099</v>
      </c>
      <c r="C380" s="990"/>
      <c r="D380" s="990"/>
      <c r="E380" s="990"/>
      <c r="F380" s="990"/>
      <c r="G380" s="990"/>
      <c r="H380" s="990"/>
    </row>
    <row r="381" spans="2:22" ht="17.25" customHeight="1">
      <c r="B381" s="422"/>
      <c r="C381" s="422"/>
      <c r="D381" s="422"/>
      <c r="E381" s="422"/>
      <c r="F381" s="422"/>
      <c r="G381" s="422"/>
    </row>
    <row r="382" spans="2:22" ht="17.25" customHeight="1" thickBot="1">
      <c r="B382" s="922" t="s">
        <v>245</v>
      </c>
      <c r="C382" s="922"/>
      <c r="D382" s="922"/>
      <c r="E382" s="422"/>
      <c r="F382" s="422"/>
      <c r="G382" s="422"/>
    </row>
    <row r="383" spans="2:22" ht="17.25" customHeight="1">
      <c r="B383" s="643" t="s">
        <v>390</v>
      </c>
      <c r="C383" s="669" t="s">
        <v>417</v>
      </c>
      <c r="D383" s="671"/>
      <c r="E383" s="669" t="s">
        <v>416</v>
      </c>
      <c r="F383" s="671"/>
      <c r="G383" s="669" t="s">
        <v>249</v>
      </c>
      <c r="H383" s="671"/>
      <c r="I383" s="669" t="s">
        <v>415</v>
      </c>
      <c r="J383" s="671"/>
      <c r="K383" s="669" t="s">
        <v>250</v>
      </c>
      <c r="L383" s="671"/>
      <c r="M383" s="669" t="s">
        <v>842</v>
      </c>
      <c r="N383" s="671"/>
      <c r="O383" s="669" t="s">
        <v>251</v>
      </c>
      <c r="P383" s="671"/>
      <c r="Q383" s="669" t="s">
        <v>252</v>
      </c>
      <c r="R383" s="671"/>
      <c r="S383" s="669" t="s">
        <v>14</v>
      </c>
      <c r="T383" s="671"/>
      <c r="U383" s="669" t="s">
        <v>96</v>
      </c>
      <c r="V383" s="671"/>
    </row>
    <row r="384" spans="2:22" ht="17.25" customHeight="1">
      <c r="B384" s="644"/>
      <c r="C384" s="755"/>
      <c r="D384" s="765"/>
      <c r="E384" s="755"/>
      <c r="F384" s="765"/>
      <c r="G384" s="755"/>
      <c r="H384" s="765"/>
      <c r="I384" s="755"/>
      <c r="J384" s="765"/>
      <c r="K384" s="755"/>
      <c r="L384" s="765"/>
      <c r="M384" s="755"/>
      <c r="N384" s="765"/>
      <c r="O384" s="755"/>
      <c r="P384" s="765"/>
      <c r="Q384" s="755"/>
      <c r="R384" s="765"/>
      <c r="S384" s="755"/>
      <c r="T384" s="765"/>
      <c r="U384" s="755"/>
      <c r="V384" s="765"/>
    </row>
    <row r="385" spans="2:22" ht="17.25" customHeight="1" thickBot="1">
      <c r="B385" s="645"/>
      <c r="C385" s="763"/>
      <c r="D385" s="945"/>
      <c r="E385" s="763"/>
      <c r="F385" s="945"/>
      <c r="G385" s="763"/>
      <c r="H385" s="945"/>
      <c r="I385" s="763"/>
      <c r="J385" s="945"/>
      <c r="K385" s="763"/>
      <c r="L385" s="945"/>
      <c r="M385" s="763"/>
      <c r="N385" s="945"/>
      <c r="O385" s="763"/>
      <c r="P385" s="945"/>
      <c r="Q385" s="763"/>
      <c r="R385" s="945"/>
      <c r="S385" s="763"/>
      <c r="T385" s="945"/>
      <c r="U385" s="763"/>
      <c r="V385" s="945"/>
    </row>
    <row r="386" spans="2:22" ht="17.25" customHeight="1">
      <c r="B386" s="1467" t="s">
        <v>100</v>
      </c>
      <c r="C386" s="669" t="s">
        <v>101</v>
      </c>
      <c r="D386" s="764" t="s">
        <v>102</v>
      </c>
      <c r="E386" s="669" t="s">
        <v>101</v>
      </c>
      <c r="F386" s="764" t="s">
        <v>102</v>
      </c>
      <c r="G386" s="669" t="s">
        <v>101</v>
      </c>
      <c r="H386" s="671" t="s">
        <v>102</v>
      </c>
      <c r="I386" s="669" t="s">
        <v>101</v>
      </c>
      <c r="J386" s="671" t="s">
        <v>102</v>
      </c>
      <c r="K386" s="669" t="s">
        <v>101</v>
      </c>
      <c r="L386" s="671" t="s">
        <v>102</v>
      </c>
      <c r="M386" s="669" t="s">
        <v>101</v>
      </c>
      <c r="N386" s="671" t="s">
        <v>102</v>
      </c>
      <c r="O386" s="669" t="s">
        <v>101</v>
      </c>
      <c r="P386" s="671" t="s">
        <v>102</v>
      </c>
      <c r="Q386" s="669" t="s">
        <v>101</v>
      </c>
      <c r="R386" s="671" t="s">
        <v>102</v>
      </c>
      <c r="S386" s="669" t="s">
        <v>101</v>
      </c>
      <c r="T386" s="671" t="s">
        <v>102</v>
      </c>
      <c r="U386" s="669" t="s">
        <v>101</v>
      </c>
      <c r="V386" s="671" t="s">
        <v>102</v>
      </c>
    </row>
    <row r="387" spans="2:22" ht="17.25" customHeight="1">
      <c r="B387" s="1468"/>
      <c r="C387" s="755"/>
      <c r="D387" s="765"/>
      <c r="E387" s="755"/>
      <c r="F387" s="765"/>
      <c r="G387" s="755"/>
      <c r="H387" s="765"/>
      <c r="I387" s="755"/>
      <c r="J387" s="765"/>
      <c r="K387" s="755"/>
      <c r="L387" s="765"/>
      <c r="M387" s="755"/>
      <c r="N387" s="765"/>
      <c r="O387" s="755"/>
      <c r="P387" s="765"/>
      <c r="Q387" s="755"/>
      <c r="R387" s="765"/>
      <c r="S387" s="755"/>
      <c r="T387" s="765"/>
      <c r="U387" s="755"/>
      <c r="V387" s="765"/>
    </row>
    <row r="388" spans="2:22" ht="17.25" customHeight="1" thickBot="1">
      <c r="B388" s="1469"/>
      <c r="C388" s="675"/>
      <c r="D388" s="973"/>
      <c r="E388" s="675"/>
      <c r="F388" s="766"/>
      <c r="G388" s="675"/>
      <c r="H388" s="677"/>
      <c r="I388" s="675"/>
      <c r="J388" s="677"/>
      <c r="K388" s="675"/>
      <c r="L388" s="677"/>
      <c r="M388" s="675"/>
      <c r="N388" s="677"/>
      <c r="O388" s="675"/>
      <c r="P388" s="677"/>
      <c r="Q388" s="675"/>
      <c r="R388" s="677"/>
      <c r="S388" s="675"/>
      <c r="T388" s="677"/>
      <c r="U388" s="675"/>
      <c r="V388" s="677"/>
    </row>
    <row r="389" spans="2:22" ht="17.25" customHeight="1">
      <c r="B389" s="101" t="s">
        <v>103</v>
      </c>
      <c r="C389" s="255">
        <v>1</v>
      </c>
      <c r="D389" s="256"/>
      <c r="E389" s="255"/>
      <c r="F389" s="257"/>
      <c r="G389" s="255">
        <v>0</v>
      </c>
      <c r="H389" s="256"/>
      <c r="I389" s="255"/>
      <c r="J389" s="256"/>
      <c r="K389" s="255"/>
      <c r="L389" s="256"/>
      <c r="M389" s="255"/>
      <c r="N389" s="256"/>
      <c r="O389" s="255"/>
      <c r="P389" s="256"/>
      <c r="Q389" s="255">
        <v>0</v>
      </c>
      <c r="R389" s="256"/>
      <c r="S389" s="258">
        <v>0</v>
      </c>
      <c r="T389" s="259"/>
      <c r="U389" s="258">
        <v>0</v>
      </c>
      <c r="V389" s="259"/>
    </row>
    <row r="390" spans="2:22" ht="17.25" customHeight="1">
      <c r="B390" s="418" t="s">
        <v>104</v>
      </c>
      <c r="C390" s="172">
        <v>0</v>
      </c>
      <c r="D390" s="181"/>
      <c r="E390" s="172"/>
      <c r="F390" s="260"/>
      <c r="G390" s="172">
        <v>0</v>
      </c>
      <c r="H390" s="181"/>
      <c r="I390" s="172"/>
      <c r="J390" s="181"/>
      <c r="K390" s="172"/>
      <c r="L390" s="181"/>
      <c r="M390" s="172"/>
      <c r="N390" s="181"/>
      <c r="O390" s="172"/>
      <c r="P390" s="181"/>
      <c r="Q390" s="172">
        <v>2</v>
      </c>
      <c r="R390" s="181"/>
      <c r="S390" s="261">
        <v>0</v>
      </c>
      <c r="T390" s="260"/>
      <c r="U390" s="261">
        <v>0</v>
      </c>
      <c r="V390" s="260"/>
    </row>
    <row r="391" spans="2:22" ht="17.25" customHeight="1">
      <c r="B391" s="418" t="s">
        <v>105</v>
      </c>
      <c r="C391" s="172">
        <v>0</v>
      </c>
      <c r="D391" s="181"/>
      <c r="E391" s="172"/>
      <c r="F391" s="260"/>
      <c r="G391" s="172">
        <v>0</v>
      </c>
      <c r="H391" s="181"/>
      <c r="I391" s="172"/>
      <c r="J391" s="181"/>
      <c r="K391" s="172"/>
      <c r="L391" s="181"/>
      <c r="M391" s="172"/>
      <c r="N391" s="181"/>
      <c r="O391" s="172"/>
      <c r="P391" s="181"/>
      <c r="Q391" s="172">
        <v>1</v>
      </c>
      <c r="R391" s="181"/>
      <c r="S391" s="261">
        <v>0</v>
      </c>
      <c r="T391" s="260"/>
      <c r="U391" s="261">
        <v>0</v>
      </c>
      <c r="V391" s="260"/>
    </row>
    <row r="392" spans="2:22" ht="17.25" customHeight="1" thickBot="1">
      <c r="B392" s="419" t="s">
        <v>106</v>
      </c>
      <c r="C392" s="262">
        <v>2</v>
      </c>
      <c r="D392" s="263"/>
      <c r="E392" s="262"/>
      <c r="F392" s="263"/>
      <c r="G392" s="262">
        <v>1</v>
      </c>
      <c r="H392" s="263"/>
      <c r="I392" s="262"/>
      <c r="J392" s="263"/>
      <c r="K392" s="262"/>
      <c r="L392" s="263"/>
      <c r="M392" s="262"/>
      <c r="N392" s="263"/>
      <c r="O392" s="262"/>
      <c r="P392" s="263"/>
      <c r="Q392" s="262">
        <v>0</v>
      </c>
      <c r="R392" s="263"/>
      <c r="S392" s="262">
        <v>2</v>
      </c>
      <c r="T392" s="263"/>
      <c r="U392" s="262">
        <v>2</v>
      </c>
      <c r="V392" s="263"/>
    </row>
    <row r="393" spans="2:22" ht="17.25" customHeight="1" thickBot="1">
      <c r="B393" s="420" t="s">
        <v>86</v>
      </c>
      <c r="C393" s="264">
        <f>SUM(C389:C392)</f>
        <v>3</v>
      </c>
      <c r="D393" s="265">
        <f t="shared" ref="D393:V393" si="15">SUM(D389:D392)</f>
        <v>0</v>
      </c>
      <c r="E393" s="266">
        <f t="shared" si="15"/>
        <v>0</v>
      </c>
      <c r="F393" s="267">
        <f t="shared" si="15"/>
        <v>0</v>
      </c>
      <c r="G393" s="264">
        <f t="shared" si="15"/>
        <v>1</v>
      </c>
      <c r="H393" s="265">
        <f t="shared" si="15"/>
        <v>0</v>
      </c>
      <c r="I393" s="266">
        <f t="shared" si="15"/>
        <v>0</v>
      </c>
      <c r="J393" s="267">
        <f t="shared" si="15"/>
        <v>0</v>
      </c>
      <c r="K393" s="264">
        <f t="shared" si="15"/>
        <v>0</v>
      </c>
      <c r="L393" s="265">
        <f t="shared" si="15"/>
        <v>0</v>
      </c>
      <c r="M393" s="266">
        <f t="shared" si="15"/>
        <v>0</v>
      </c>
      <c r="N393" s="267">
        <f t="shared" si="15"/>
        <v>0</v>
      </c>
      <c r="O393" s="264">
        <f t="shared" si="15"/>
        <v>0</v>
      </c>
      <c r="P393" s="265">
        <f t="shared" si="15"/>
        <v>0</v>
      </c>
      <c r="Q393" s="266">
        <f t="shared" si="15"/>
        <v>3</v>
      </c>
      <c r="R393" s="267">
        <f t="shared" si="15"/>
        <v>0</v>
      </c>
      <c r="S393" s="264">
        <f t="shared" si="15"/>
        <v>2</v>
      </c>
      <c r="T393" s="265">
        <f t="shared" si="15"/>
        <v>0</v>
      </c>
      <c r="U393" s="264">
        <f t="shared" si="15"/>
        <v>2</v>
      </c>
      <c r="V393" s="265">
        <f t="shared" si="15"/>
        <v>0</v>
      </c>
    </row>
    <row r="394" spans="2:22" ht="17.25" customHeight="1" thickBot="1">
      <c r="B394" s="51"/>
      <c r="C394" s="51"/>
      <c r="D394" s="51"/>
      <c r="E394" s="51"/>
      <c r="F394" s="51"/>
      <c r="G394" s="51"/>
      <c r="H394" s="51"/>
      <c r="I394" s="51"/>
      <c r="J394" s="51"/>
      <c r="K394" s="51"/>
      <c r="L394" s="51"/>
      <c r="M394" s="51"/>
      <c r="N394" s="51"/>
      <c r="O394" s="51"/>
      <c r="P394" s="51"/>
      <c r="Q394" s="51"/>
      <c r="R394" s="47"/>
      <c r="S394" s="47"/>
      <c r="T394" s="47"/>
    </row>
    <row r="395" spans="2:22" ht="17.25" customHeight="1">
      <c r="B395" s="669" t="s">
        <v>16</v>
      </c>
      <c r="C395" s="671"/>
      <c r="D395" s="669" t="s">
        <v>17</v>
      </c>
      <c r="E395" s="671"/>
      <c r="F395" s="669" t="s">
        <v>15</v>
      </c>
      <c r="G395" s="671"/>
      <c r="H395" s="669" t="s">
        <v>248</v>
      </c>
      <c r="I395" s="671"/>
      <c r="J395" s="669" t="s">
        <v>19</v>
      </c>
      <c r="K395" s="671"/>
      <c r="L395" s="669" t="s">
        <v>97</v>
      </c>
      <c r="M395" s="671"/>
      <c r="N395" s="669" t="s">
        <v>98</v>
      </c>
      <c r="O395" s="671"/>
      <c r="P395" s="669" t="s">
        <v>99</v>
      </c>
      <c r="Q395" s="671"/>
      <c r="R395" s="669" t="s">
        <v>247</v>
      </c>
      <c r="S395" s="671"/>
      <c r="T395" s="634" t="s">
        <v>86</v>
      </c>
      <c r="U395" s="636"/>
    </row>
    <row r="396" spans="2:22" ht="17.25" customHeight="1">
      <c r="B396" s="755"/>
      <c r="C396" s="765"/>
      <c r="D396" s="755"/>
      <c r="E396" s="765"/>
      <c r="F396" s="755"/>
      <c r="G396" s="765"/>
      <c r="H396" s="755"/>
      <c r="I396" s="765"/>
      <c r="J396" s="755"/>
      <c r="K396" s="765"/>
      <c r="L396" s="755"/>
      <c r="M396" s="765"/>
      <c r="N396" s="755"/>
      <c r="O396" s="765"/>
      <c r="P396" s="755"/>
      <c r="Q396" s="765"/>
      <c r="R396" s="755"/>
      <c r="S396" s="765"/>
      <c r="T396" s="637"/>
      <c r="U396" s="639"/>
    </row>
    <row r="397" spans="2:22" ht="17.25" customHeight="1" thickBot="1">
      <c r="B397" s="763"/>
      <c r="C397" s="945"/>
      <c r="D397" s="763"/>
      <c r="E397" s="945"/>
      <c r="F397" s="763"/>
      <c r="G397" s="945"/>
      <c r="H397" s="763"/>
      <c r="I397" s="945"/>
      <c r="J397" s="763"/>
      <c r="K397" s="945"/>
      <c r="L397" s="763"/>
      <c r="M397" s="945"/>
      <c r="N397" s="763"/>
      <c r="O397" s="945"/>
      <c r="P397" s="763"/>
      <c r="Q397" s="945"/>
      <c r="R397" s="763"/>
      <c r="S397" s="945"/>
      <c r="T397" s="640"/>
      <c r="U397" s="642"/>
    </row>
    <row r="398" spans="2:22" ht="17.25" customHeight="1">
      <c r="B398" s="669" t="s">
        <v>101</v>
      </c>
      <c r="C398" s="671" t="s">
        <v>102</v>
      </c>
      <c r="D398" s="669" t="s">
        <v>101</v>
      </c>
      <c r="E398" s="671" t="s">
        <v>102</v>
      </c>
      <c r="F398" s="669" t="s">
        <v>101</v>
      </c>
      <c r="G398" s="671" t="s">
        <v>102</v>
      </c>
      <c r="H398" s="669" t="s">
        <v>101</v>
      </c>
      <c r="I398" s="671" t="s">
        <v>102</v>
      </c>
      <c r="J398" s="669" t="s">
        <v>101</v>
      </c>
      <c r="K398" s="671" t="s">
        <v>102</v>
      </c>
      <c r="L398" s="669" t="s">
        <v>101</v>
      </c>
      <c r="M398" s="671" t="s">
        <v>102</v>
      </c>
      <c r="N398" s="669" t="s">
        <v>101</v>
      </c>
      <c r="O398" s="671" t="s">
        <v>102</v>
      </c>
      <c r="P398" s="669" t="s">
        <v>101</v>
      </c>
      <c r="Q398" s="671" t="s">
        <v>102</v>
      </c>
      <c r="R398" s="669" t="s">
        <v>101</v>
      </c>
      <c r="S398" s="671" t="s">
        <v>102</v>
      </c>
      <c r="T398" s="669" t="s">
        <v>101</v>
      </c>
      <c r="U398" s="671" t="s">
        <v>102</v>
      </c>
    </row>
    <row r="399" spans="2:22" ht="17.25" customHeight="1">
      <c r="B399" s="755"/>
      <c r="C399" s="765"/>
      <c r="D399" s="755"/>
      <c r="E399" s="765"/>
      <c r="F399" s="755"/>
      <c r="G399" s="765"/>
      <c r="H399" s="755"/>
      <c r="I399" s="765"/>
      <c r="J399" s="755"/>
      <c r="K399" s="765"/>
      <c r="L399" s="755"/>
      <c r="M399" s="765"/>
      <c r="N399" s="755"/>
      <c r="O399" s="765"/>
      <c r="P399" s="755"/>
      <c r="Q399" s="765"/>
      <c r="R399" s="755"/>
      <c r="S399" s="765"/>
      <c r="T399" s="755"/>
      <c r="U399" s="765"/>
    </row>
    <row r="400" spans="2:22" ht="17.25" customHeight="1" thickBot="1">
      <c r="B400" s="675"/>
      <c r="C400" s="677"/>
      <c r="D400" s="675"/>
      <c r="E400" s="677"/>
      <c r="F400" s="675"/>
      <c r="G400" s="677"/>
      <c r="H400" s="675"/>
      <c r="I400" s="677"/>
      <c r="J400" s="675"/>
      <c r="K400" s="677"/>
      <c r="L400" s="675"/>
      <c r="M400" s="677"/>
      <c r="N400" s="675"/>
      <c r="O400" s="677"/>
      <c r="P400" s="675"/>
      <c r="Q400" s="677"/>
      <c r="R400" s="675"/>
      <c r="S400" s="677"/>
      <c r="T400" s="763"/>
      <c r="U400" s="945"/>
    </row>
    <row r="401" spans="2:25" ht="17.25" customHeight="1">
      <c r="B401" s="115">
        <v>2</v>
      </c>
      <c r="C401" s="268"/>
      <c r="D401" s="115">
        <v>1</v>
      </c>
      <c r="E401" s="268"/>
      <c r="F401" s="115">
        <v>0</v>
      </c>
      <c r="G401" s="268"/>
      <c r="H401" s="115">
        <v>0</v>
      </c>
      <c r="I401" s="268"/>
      <c r="J401" s="115">
        <v>0</v>
      </c>
      <c r="K401" s="268"/>
      <c r="L401" s="115"/>
      <c r="M401" s="268"/>
      <c r="N401" s="115"/>
      <c r="O401" s="268"/>
      <c r="P401" s="107">
        <v>2</v>
      </c>
      <c r="Q401" s="174"/>
      <c r="R401" s="107">
        <v>0</v>
      </c>
      <c r="S401" s="200"/>
      <c r="T401" s="107">
        <f>SUM(R401,P401,N401,L401,J401,H401,F401,D401,B401,U389,S389,Q389,O389,M389,K389,I389,G389,E389,C389)</f>
        <v>6</v>
      </c>
      <c r="U401" s="257">
        <f>SUM(S401,Q401,O401,M401,K401,I401,G401,E401,C401,V389,T389,R389,P389,N389,L389,J389,H389,F389,D389)</f>
        <v>0</v>
      </c>
    </row>
    <row r="402" spans="2:25" ht="17.25" customHeight="1">
      <c r="B402" s="123">
        <v>2</v>
      </c>
      <c r="C402" s="178"/>
      <c r="D402" s="123">
        <v>0</v>
      </c>
      <c r="E402" s="178"/>
      <c r="F402" s="123">
        <v>0</v>
      </c>
      <c r="G402" s="178"/>
      <c r="H402" s="123">
        <v>0</v>
      </c>
      <c r="I402" s="178"/>
      <c r="J402" s="123">
        <v>1</v>
      </c>
      <c r="K402" s="178"/>
      <c r="L402" s="123"/>
      <c r="M402" s="178"/>
      <c r="N402" s="123"/>
      <c r="O402" s="178"/>
      <c r="P402" s="123">
        <v>2</v>
      </c>
      <c r="Q402" s="178"/>
      <c r="R402" s="123">
        <v>1</v>
      </c>
      <c r="S402" s="201"/>
      <c r="T402" s="123">
        <f t="shared" ref="T402:T404" si="16">SUM(R402,P402,N402,L402,J402,H402,F402,D402,B402,U390,S390,Q390,O390,M390,K390,I390,G390,E390,C390)</f>
        <v>8</v>
      </c>
      <c r="U402" s="260">
        <f t="shared" ref="U402:U404" si="17">SUM(S402,Q402,O402,M402,K402,I402,G402,E402,C402,V390,T390,R390,P390,N390,L390,J390,H390,F390,D390)</f>
        <v>0</v>
      </c>
    </row>
    <row r="403" spans="2:25" ht="17.25" customHeight="1">
      <c r="B403" s="123">
        <v>0</v>
      </c>
      <c r="C403" s="178"/>
      <c r="D403" s="123">
        <v>0</v>
      </c>
      <c r="E403" s="178"/>
      <c r="F403" s="123">
        <v>0</v>
      </c>
      <c r="G403" s="178"/>
      <c r="H403" s="123">
        <v>1</v>
      </c>
      <c r="I403" s="178"/>
      <c r="J403" s="123">
        <v>1</v>
      </c>
      <c r="K403" s="178"/>
      <c r="L403" s="123"/>
      <c r="M403" s="178"/>
      <c r="N403" s="123"/>
      <c r="O403" s="178"/>
      <c r="P403" s="123">
        <v>1</v>
      </c>
      <c r="Q403" s="178"/>
      <c r="R403" s="123">
        <v>2</v>
      </c>
      <c r="S403" s="201"/>
      <c r="T403" s="123">
        <f t="shared" si="16"/>
        <v>6</v>
      </c>
      <c r="U403" s="260">
        <f t="shared" si="17"/>
        <v>0</v>
      </c>
    </row>
    <row r="404" spans="2:25" ht="17.25" customHeight="1" thickBot="1">
      <c r="B404" s="131">
        <v>0</v>
      </c>
      <c r="C404" s="269"/>
      <c r="D404" s="131">
        <v>0</v>
      </c>
      <c r="E404" s="269"/>
      <c r="F404" s="131">
        <v>0</v>
      </c>
      <c r="G404" s="269"/>
      <c r="H404" s="131">
        <v>1</v>
      </c>
      <c r="I404" s="269"/>
      <c r="J404" s="131">
        <v>1</v>
      </c>
      <c r="K404" s="269"/>
      <c r="L404" s="131"/>
      <c r="M404" s="269"/>
      <c r="N404" s="131"/>
      <c r="O404" s="269"/>
      <c r="P404" s="131">
        <v>2</v>
      </c>
      <c r="Q404" s="269"/>
      <c r="R404" s="131">
        <v>1</v>
      </c>
      <c r="S404" s="270"/>
      <c r="T404" s="134">
        <f t="shared" si="16"/>
        <v>12</v>
      </c>
      <c r="U404" s="271">
        <f t="shared" si="17"/>
        <v>0</v>
      </c>
    </row>
    <row r="405" spans="2:25" ht="17.25" customHeight="1" thickBot="1">
      <c r="B405" s="272">
        <f>SUM(B401:B404)</f>
        <v>4</v>
      </c>
      <c r="C405" s="273">
        <f t="shared" ref="C405:S405" si="18">SUM(C401:C404)</f>
        <v>0</v>
      </c>
      <c r="D405" s="274">
        <f t="shared" si="18"/>
        <v>1</v>
      </c>
      <c r="E405" s="275">
        <f t="shared" si="18"/>
        <v>0</v>
      </c>
      <c r="F405" s="272">
        <f t="shared" si="18"/>
        <v>0</v>
      </c>
      <c r="G405" s="273">
        <f t="shared" si="18"/>
        <v>0</v>
      </c>
      <c r="H405" s="274">
        <f t="shared" si="18"/>
        <v>2</v>
      </c>
      <c r="I405" s="275">
        <f t="shared" si="18"/>
        <v>0</v>
      </c>
      <c r="J405" s="272">
        <f t="shared" si="18"/>
        <v>3</v>
      </c>
      <c r="K405" s="273">
        <f t="shared" si="18"/>
        <v>0</v>
      </c>
      <c r="L405" s="274">
        <f t="shared" si="18"/>
        <v>0</v>
      </c>
      <c r="M405" s="275">
        <f t="shared" si="18"/>
        <v>0</v>
      </c>
      <c r="N405" s="272">
        <f t="shared" si="18"/>
        <v>0</v>
      </c>
      <c r="O405" s="273">
        <f t="shared" si="18"/>
        <v>0</v>
      </c>
      <c r="P405" s="274">
        <f t="shared" si="18"/>
        <v>7</v>
      </c>
      <c r="Q405" s="275">
        <f t="shared" si="18"/>
        <v>0</v>
      </c>
      <c r="R405" s="272">
        <f t="shared" si="18"/>
        <v>4</v>
      </c>
      <c r="S405" s="275">
        <f t="shared" si="18"/>
        <v>0</v>
      </c>
      <c r="T405" s="276">
        <f>SUM(T401:T404)</f>
        <v>32</v>
      </c>
      <c r="U405" s="277">
        <f>SUM(U401:U404)</f>
        <v>0</v>
      </c>
    </row>
    <row r="406" spans="2:25" s="26" customFormat="1" ht="17.25" customHeight="1">
      <c r="B406" s="5"/>
      <c r="C406" s="5"/>
      <c r="D406" s="5"/>
      <c r="E406" s="5"/>
      <c r="F406" s="5"/>
      <c r="G406" s="5"/>
      <c r="H406" s="5"/>
      <c r="I406" s="5"/>
      <c r="J406" s="5"/>
      <c r="K406" s="5"/>
      <c r="L406" s="5"/>
      <c r="M406" s="5"/>
      <c r="N406" s="5"/>
      <c r="O406" s="5"/>
      <c r="P406" s="25"/>
      <c r="Q406" s="5"/>
      <c r="R406" s="5"/>
    </row>
    <row r="407" spans="2:25" s="26" customFormat="1" ht="17.25" customHeight="1">
      <c r="B407" s="713" t="s">
        <v>1076</v>
      </c>
      <c r="C407" s="713"/>
      <c r="D407" s="713"/>
      <c r="E407" s="713"/>
      <c r="F407" s="713"/>
      <c r="G407" s="713"/>
      <c r="H407" s="713"/>
      <c r="I407" s="5"/>
      <c r="J407" s="5"/>
      <c r="K407" s="5"/>
      <c r="L407" s="5"/>
      <c r="M407" s="5"/>
      <c r="N407" s="5"/>
      <c r="O407" s="5"/>
      <c r="P407" s="25"/>
      <c r="Q407" s="5"/>
      <c r="R407" s="5"/>
    </row>
    <row r="408" spans="2:25" s="26" customFormat="1" ht="17.25" customHeight="1">
      <c r="B408" s="5"/>
      <c r="C408" s="5"/>
      <c r="D408" s="5"/>
      <c r="E408" s="5"/>
      <c r="F408" s="5"/>
      <c r="G408" s="5"/>
      <c r="H408" s="5"/>
      <c r="I408" s="5"/>
      <c r="J408" s="5"/>
      <c r="K408" s="5"/>
      <c r="L408" s="5"/>
      <c r="M408" s="5"/>
      <c r="N408" s="5"/>
      <c r="O408" s="5"/>
      <c r="P408" s="25"/>
      <c r="Q408" s="5"/>
      <c r="R408" s="5"/>
    </row>
    <row r="409" spans="2:25" s="26" customFormat="1" ht="17.25" customHeight="1" thickBot="1">
      <c r="B409" s="633" t="s">
        <v>561</v>
      </c>
      <c r="C409" s="633"/>
      <c r="D409" s="633"/>
      <c r="E409" s="5"/>
      <c r="F409" s="5"/>
      <c r="G409" s="5"/>
      <c r="H409" s="5"/>
      <c r="I409" s="5"/>
      <c r="J409" s="5"/>
      <c r="K409" s="5"/>
      <c r="L409" s="5"/>
      <c r="M409" s="5"/>
      <c r="N409" s="5"/>
      <c r="O409" s="5"/>
      <c r="P409" s="25"/>
      <c r="Q409" s="5"/>
      <c r="R409" s="5"/>
    </row>
    <row r="410" spans="2:25" s="26" customFormat="1" ht="17.25" customHeight="1">
      <c r="B410" s="624" t="s">
        <v>1289</v>
      </c>
      <c r="C410" s="625"/>
      <c r="D410" s="625"/>
      <c r="E410" s="625"/>
      <c r="F410" s="625"/>
      <c r="G410" s="625"/>
      <c r="H410" s="625"/>
      <c r="I410" s="625"/>
      <c r="J410" s="625"/>
      <c r="K410" s="625"/>
      <c r="L410" s="625"/>
      <c r="M410" s="625"/>
      <c r="N410" s="625"/>
      <c r="O410" s="625"/>
      <c r="P410" s="625"/>
      <c r="Q410" s="625"/>
      <c r="R410" s="625"/>
      <c r="S410" s="625"/>
      <c r="T410" s="625"/>
      <c r="U410" s="626"/>
    </row>
    <row r="411" spans="2:25" s="26" customFormat="1" ht="17.25" customHeight="1">
      <c r="B411" s="627"/>
      <c r="C411" s="628"/>
      <c r="D411" s="628"/>
      <c r="E411" s="628"/>
      <c r="F411" s="628"/>
      <c r="G411" s="628"/>
      <c r="H411" s="628"/>
      <c r="I411" s="628"/>
      <c r="J411" s="628"/>
      <c r="K411" s="628"/>
      <c r="L411" s="628"/>
      <c r="M411" s="628"/>
      <c r="N411" s="628"/>
      <c r="O411" s="628"/>
      <c r="P411" s="628"/>
      <c r="Q411" s="628"/>
      <c r="R411" s="628"/>
      <c r="S411" s="628"/>
      <c r="T411" s="628"/>
      <c r="U411" s="629"/>
    </row>
    <row r="412" spans="2:25" s="26" customFormat="1" ht="17.25" customHeight="1">
      <c r="B412" s="627"/>
      <c r="C412" s="628"/>
      <c r="D412" s="628"/>
      <c r="E412" s="628"/>
      <c r="F412" s="628"/>
      <c r="G412" s="628"/>
      <c r="H412" s="628"/>
      <c r="I412" s="628"/>
      <c r="J412" s="628"/>
      <c r="K412" s="628"/>
      <c r="L412" s="628"/>
      <c r="M412" s="628"/>
      <c r="N412" s="628"/>
      <c r="O412" s="628"/>
      <c r="P412" s="628"/>
      <c r="Q412" s="628"/>
      <c r="R412" s="628"/>
      <c r="S412" s="628"/>
      <c r="T412" s="628"/>
      <c r="U412" s="629"/>
    </row>
    <row r="413" spans="2:25" s="26" customFormat="1" ht="17.25" customHeight="1" thickBot="1">
      <c r="B413" s="630"/>
      <c r="C413" s="631"/>
      <c r="D413" s="631"/>
      <c r="E413" s="631"/>
      <c r="F413" s="631"/>
      <c r="G413" s="631"/>
      <c r="H413" s="631"/>
      <c r="I413" s="631"/>
      <c r="J413" s="631"/>
      <c r="K413" s="631"/>
      <c r="L413" s="631"/>
      <c r="M413" s="631"/>
      <c r="N413" s="631"/>
      <c r="O413" s="631"/>
      <c r="P413" s="631"/>
      <c r="Q413" s="631"/>
      <c r="R413" s="631"/>
      <c r="S413" s="631"/>
      <c r="T413" s="631"/>
      <c r="U413" s="632"/>
    </row>
    <row r="414" spans="2:25" s="26" customFormat="1" ht="17.25" customHeight="1">
      <c r="B414" s="5"/>
      <c r="C414" s="5"/>
      <c r="D414" s="5"/>
      <c r="E414" s="5"/>
      <c r="F414" s="5"/>
      <c r="G414" s="5"/>
      <c r="H414" s="5"/>
      <c r="I414" s="5"/>
      <c r="J414" s="5"/>
      <c r="K414" s="5"/>
      <c r="L414" s="5"/>
      <c r="M414" s="5"/>
      <c r="N414" s="5"/>
      <c r="O414" s="5"/>
      <c r="P414" s="25"/>
      <c r="Q414" s="5"/>
      <c r="R414" s="5"/>
    </row>
    <row r="415" spans="2:25" s="26" customFormat="1" ht="17.25" customHeight="1" thickBot="1">
      <c r="B415" s="922" t="s">
        <v>1074</v>
      </c>
      <c r="C415" s="922"/>
      <c r="D415" s="922"/>
      <c r="E415" s="922"/>
      <c r="F415" s="922"/>
      <c r="G415" s="922"/>
      <c r="H415" s="37"/>
      <c r="I415" s="37"/>
      <c r="J415" s="5"/>
      <c r="K415" s="5"/>
      <c r="L415" s="5"/>
      <c r="M415" s="5"/>
      <c r="N415" s="5"/>
      <c r="O415" s="5"/>
      <c r="P415" s="25"/>
      <c r="Q415" s="5"/>
      <c r="R415" s="5"/>
    </row>
    <row r="416" spans="2:25" s="26" customFormat="1" ht="17.25" customHeight="1">
      <c r="B416" s="841" t="s">
        <v>182</v>
      </c>
      <c r="C416" s="842"/>
      <c r="D416" s="842"/>
      <c r="E416" s="842"/>
      <c r="F416" s="842"/>
      <c r="G416" s="843"/>
      <c r="H416" s="841" t="s">
        <v>183</v>
      </c>
      <c r="I416" s="842"/>
      <c r="J416" s="842"/>
      <c r="K416" s="842"/>
      <c r="L416" s="842"/>
      <c r="M416" s="843"/>
      <c r="N416" s="841" t="s">
        <v>184</v>
      </c>
      <c r="O416" s="842"/>
      <c r="P416" s="842"/>
      <c r="Q416" s="842"/>
      <c r="R416" s="843"/>
      <c r="S416" s="841" t="s">
        <v>207</v>
      </c>
      <c r="T416" s="842"/>
      <c r="U416" s="842"/>
      <c r="V416" s="842"/>
      <c r="W416" s="843"/>
      <c r="Y416"/>
    </row>
    <row r="417" spans="2:25" s="26" customFormat="1" ht="17.25" customHeight="1" thickBot="1">
      <c r="B417" s="986"/>
      <c r="C417" s="987"/>
      <c r="D417" s="987"/>
      <c r="E417" s="987"/>
      <c r="F417" s="987"/>
      <c r="G417" s="988"/>
      <c r="H417" s="986"/>
      <c r="I417" s="987"/>
      <c r="J417" s="987"/>
      <c r="K417" s="987"/>
      <c r="L417" s="987"/>
      <c r="M417" s="988"/>
      <c r="N417" s="844"/>
      <c r="O417" s="845"/>
      <c r="P417" s="845"/>
      <c r="Q417" s="845"/>
      <c r="R417" s="846"/>
      <c r="S417" s="844"/>
      <c r="T417" s="845"/>
      <c r="U417" s="845"/>
      <c r="V417" s="845"/>
      <c r="W417" s="846"/>
      <c r="Y417"/>
    </row>
    <row r="418" spans="2:25" s="26" customFormat="1" ht="17.25" customHeight="1" thickBot="1">
      <c r="B418" s="1246" t="s">
        <v>1163</v>
      </c>
      <c r="C418" s="1247"/>
      <c r="D418" s="1247"/>
      <c r="E418" s="1247"/>
      <c r="F418" s="1247"/>
      <c r="G418" s="1248"/>
      <c r="H418" s="1365"/>
      <c r="I418" s="1366"/>
      <c r="J418" s="1366"/>
      <c r="K418" s="1366"/>
      <c r="L418" s="1366"/>
      <c r="M418" s="1367"/>
      <c r="N418" s="736" t="s">
        <v>1190</v>
      </c>
      <c r="O418" s="737"/>
      <c r="P418" s="737"/>
      <c r="Q418" s="737"/>
      <c r="R418" s="738"/>
      <c r="S418" s="847" t="s">
        <v>1191</v>
      </c>
      <c r="T418" s="848"/>
      <c r="U418" s="848"/>
      <c r="V418" s="848"/>
      <c r="W418" s="849"/>
      <c r="Y418"/>
    </row>
    <row r="419" spans="2:25" s="26" customFormat="1" ht="17.25" customHeight="1">
      <c r="B419" s="717" t="s">
        <v>1164</v>
      </c>
      <c r="C419" s="718"/>
      <c r="D419" s="718"/>
      <c r="E419" s="718"/>
      <c r="F419" s="718"/>
      <c r="G419" s="719"/>
      <c r="H419" s="1368" t="s">
        <v>1184</v>
      </c>
      <c r="I419" s="1369"/>
      <c r="J419" s="1369"/>
      <c r="K419" s="1369"/>
      <c r="L419" s="1369"/>
      <c r="M419" s="1370"/>
      <c r="N419" s="739" t="s">
        <v>1192</v>
      </c>
      <c r="O419" s="740"/>
      <c r="P419" s="740"/>
      <c r="Q419" s="740"/>
      <c r="R419" s="731"/>
      <c r="S419" s="731"/>
      <c r="T419" s="732"/>
      <c r="U419" s="732"/>
      <c r="V419" s="732"/>
      <c r="W419" s="733"/>
      <c r="Y419"/>
    </row>
    <row r="420" spans="2:25" s="26" customFormat="1" ht="17.25" customHeight="1">
      <c r="B420" s="717" t="s">
        <v>1165</v>
      </c>
      <c r="C420" s="718"/>
      <c r="D420" s="718"/>
      <c r="E420" s="718"/>
      <c r="F420" s="718"/>
      <c r="G420" s="719"/>
      <c r="H420" s="1464" t="s">
        <v>1185</v>
      </c>
      <c r="I420" s="1465"/>
      <c r="J420" s="1465"/>
      <c r="K420" s="1465"/>
      <c r="L420" s="1465"/>
      <c r="M420" s="1466"/>
      <c r="N420" s="734"/>
      <c r="O420" s="732"/>
      <c r="P420" s="732"/>
      <c r="Q420" s="732"/>
      <c r="R420" s="735"/>
      <c r="S420" s="734"/>
      <c r="T420" s="732"/>
      <c r="U420" s="732"/>
      <c r="V420" s="732"/>
      <c r="W420" s="735"/>
      <c r="Y420"/>
    </row>
    <row r="421" spans="2:25" s="26" customFormat="1" ht="17.25" customHeight="1">
      <c r="B421" s="717" t="s">
        <v>1166</v>
      </c>
      <c r="C421" s="718"/>
      <c r="D421" s="718"/>
      <c r="E421" s="718"/>
      <c r="F421" s="718"/>
      <c r="G421" s="719"/>
      <c r="H421" s="1464" t="s">
        <v>1186</v>
      </c>
      <c r="I421" s="1465"/>
      <c r="J421" s="1465"/>
      <c r="K421" s="1465"/>
      <c r="L421" s="1465"/>
      <c r="M421" s="1466"/>
      <c r="N421" s="739"/>
      <c r="O421" s="740"/>
      <c r="P421" s="740"/>
      <c r="Q421" s="740"/>
      <c r="R421" s="741"/>
      <c r="S421" s="734"/>
      <c r="T421" s="732"/>
      <c r="U421" s="732"/>
      <c r="V421" s="732"/>
      <c r="W421" s="735"/>
      <c r="Y421"/>
    </row>
    <row r="422" spans="2:25" s="26" customFormat="1" ht="17.25" customHeight="1">
      <c r="B422" s="717" t="s">
        <v>1167</v>
      </c>
      <c r="C422" s="718"/>
      <c r="D422" s="718"/>
      <c r="E422" s="718"/>
      <c r="F422" s="718"/>
      <c r="G422" s="719"/>
      <c r="H422" s="1464" t="s">
        <v>1187</v>
      </c>
      <c r="I422" s="1465"/>
      <c r="J422" s="1465"/>
      <c r="K422" s="1465"/>
      <c r="L422" s="1465"/>
      <c r="M422" s="1466"/>
      <c r="N422" s="739"/>
      <c r="O422" s="740"/>
      <c r="P422" s="740"/>
      <c r="Q422" s="740"/>
      <c r="R422" s="741"/>
      <c r="S422" s="734"/>
      <c r="T422" s="732"/>
      <c r="U422" s="732"/>
      <c r="V422" s="732"/>
      <c r="W422" s="735"/>
      <c r="Y422"/>
    </row>
    <row r="423" spans="2:25" s="26" customFormat="1" ht="17.25" customHeight="1">
      <c r="B423" s="717" t="s">
        <v>1168</v>
      </c>
      <c r="C423" s="718"/>
      <c r="D423" s="718"/>
      <c r="E423" s="718"/>
      <c r="F423" s="718"/>
      <c r="G423" s="719"/>
      <c r="H423" s="1371" t="s">
        <v>1188</v>
      </c>
      <c r="I423" s="1462"/>
      <c r="J423" s="1462"/>
      <c r="K423" s="1462"/>
      <c r="L423" s="1462"/>
      <c r="M423" s="1463"/>
      <c r="N423" s="739"/>
      <c r="O423" s="740"/>
      <c r="P423" s="740"/>
      <c r="Q423" s="740"/>
      <c r="R423" s="741"/>
      <c r="S423" s="734"/>
      <c r="T423" s="732"/>
      <c r="U423" s="732"/>
      <c r="V423" s="732"/>
      <c r="W423" s="735"/>
      <c r="Y423"/>
    </row>
    <row r="424" spans="2:25" s="26" customFormat="1" ht="17.25" customHeight="1">
      <c r="B424" s="717" t="s">
        <v>1169</v>
      </c>
      <c r="C424" s="718"/>
      <c r="D424" s="718"/>
      <c r="E424" s="718"/>
      <c r="F424" s="718"/>
      <c r="G424" s="719"/>
      <c r="H424" s="1371" t="s">
        <v>1189</v>
      </c>
      <c r="I424" s="1372"/>
      <c r="J424" s="1372"/>
      <c r="K424" s="1372"/>
      <c r="L424" s="1372"/>
      <c r="M424" s="1373"/>
      <c r="N424" s="739"/>
      <c r="O424" s="740"/>
      <c r="P424" s="740"/>
      <c r="Q424" s="740"/>
      <c r="R424" s="741"/>
      <c r="S424" s="734"/>
      <c r="T424" s="732"/>
      <c r="U424" s="732"/>
      <c r="V424" s="732"/>
      <c r="W424" s="735"/>
      <c r="Y424"/>
    </row>
    <row r="425" spans="2:25" s="26" customFormat="1" ht="17.25" customHeight="1">
      <c r="B425" s="717" t="s">
        <v>1170</v>
      </c>
      <c r="C425" s="718"/>
      <c r="D425" s="718"/>
      <c r="E425" s="718"/>
      <c r="F425" s="718"/>
      <c r="G425" s="719"/>
      <c r="H425" s="733"/>
      <c r="I425" s="740"/>
      <c r="J425" s="740"/>
      <c r="K425" s="740"/>
      <c r="L425" s="740"/>
      <c r="M425" s="731"/>
      <c r="N425" s="739"/>
      <c r="O425" s="740"/>
      <c r="P425" s="740"/>
      <c r="Q425" s="740"/>
      <c r="R425" s="741"/>
      <c r="S425" s="734"/>
      <c r="T425" s="732"/>
      <c r="U425" s="732"/>
      <c r="V425" s="732"/>
      <c r="W425" s="735"/>
      <c r="Y425"/>
    </row>
    <row r="426" spans="2:25" s="26" customFormat="1" ht="17.25" customHeight="1">
      <c r="B426" s="717" t="s">
        <v>1171</v>
      </c>
      <c r="C426" s="718"/>
      <c r="D426" s="718"/>
      <c r="E426" s="718"/>
      <c r="F426" s="718"/>
      <c r="G426" s="719"/>
      <c r="H426" s="733"/>
      <c r="I426" s="740"/>
      <c r="J426" s="740"/>
      <c r="K426" s="740"/>
      <c r="L426" s="740"/>
      <c r="M426" s="731"/>
      <c r="N426" s="739"/>
      <c r="O426" s="740"/>
      <c r="P426" s="740"/>
      <c r="Q426" s="740"/>
      <c r="R426" s="741"/>
      <c r="S426" s="734"/>
      <c r="T426" s="732"/>
      <c r="U426" s="732"/>
      <c r="V426" s="732"/>
      <c r="W426" s="735"/>
      <c r="Y426"/>
    </row>
    <row r="427" spans="2:25" s="26" customFormat="1" ht="17.25" customHeight="1">
      <c r="B427" s="717" t="s">
        <v>1172</v>
      </c>
      <c r="C427" s="718"/>
      <c r="D427" s="718"/>
      <c r="E427" s="718"/>
      <c r="F427" s="718"/>
      <c r="G427" s="719"/>
      <c r="H427" s="733"/>
      <c r="I427" s="740"/>
      <c r="J427" s="740"/>
      <c r="K427" s="740"/>
      <c r="L427" s="740"/>
      <c r="M427" s="731"/>
      <c r="N427" s="739"/>
      <c r="O427" s="740"/>
      <c r="P427" s="740"/>
      <c r="Q427" s="740"/>
      <c r="R427" s="741"/>
      <c r="S427" s="734"/>
      <c r="T427" s="732"/>
      <c r="U427" s="732"/>
      <c r="V427" s="732"/>
      <c r="W427" s="735"/>
      <c r="Y427"/>
    </row>
    <row r="428" spans="2:25" s="26" customFormat="1" ht="17.25" customHeight="1">
      <c r="B428" s="717" t="s">
        <v>1173</v>
      </c>
      <c r="C428" s="718"/>
      <c r="D428" s="718"/>
      <c r="E428" s="718"/>
      <c r="F428" s="718"/>
      <c r="G428" s="719"/>
      <c r="H428" s="733"/>
      <c r="I428" s="740"/>
      <c r="J428" s="740"/>
      <c r="K428" s="740"/>
      <c r="L428" s="740"/>
      <c r="M428" s="731"/>
      <c r="N428" s="739"/>
      <c r="O428" s="740"/>
      <c r="P428" s="740"/>
      <c r="Q428" s="740"/>
      <c r="R428" s="741"/>
      <c r="S428" s="734"/>
      <c r="T428" s="732"/>
      <c r="U428" s="732"/>
      <c r="V428" s="732"/>
      <c r="W428" s="735"/>
      <c r="Y428"/>
    </row>
    <row r="429" spans="2:25" s="26" customFormat="1" ht="17.25" customHeight="1">
      <c r="B429" s="717" t="s">
        <v>1174</v>
      </c>
      <c r="C429" s="718"/>
      <c r="D429" s="718"/>
      <c r="E429" s="718"/>
      <c r="F429" s="718"/>
      <c r="G429" s="719"/>
      <c r="H429" s="733"/>
      <c r="I429" s="740"/>
      <c r="J429" s="740"/>
      <c r="K429" s="740"/>
      <c r="L429" s="740"/>
      <c r="M429" s="731"/>
      <c r="N429" s="739"/>
      <c r="O429" s="740"/>
      <c r="P429" s="740"/>
      <c r="Q429" s="740"/>
      <c r="R429" s="741"/>
      <c r="S429" s="734"/>
      <c r="T429" s="732"/>
      <c r="U429" s="732"/>
      <c r="V429" s="732"/>
      <c r="W429" s="735"/>
      <c r="Y429"/>
    </row>
    <row r="430" spans="2:25" s="26" customFormat="1" ht="17.25" customHeight="1">
      <c r="B430" s="717" t="s">
        <v>1175</v>
      </c>
      <c r="C430" s="718"/>
      <c r="D430" s="718"/>
      <c r="E430" s="718"/>
      <c r="F430" s="718"/>
      <c r="G430" s="719"/>
      <c r="H430" s="733"/>
      <c r="I430" s="740"/>
      <c r="J430" s="740"/>
      <c r="K430" s="740"/>
      <c r="L430" s="740"/>
      <c r="M430" s="731"/>
      <c r="N430" s="739"/>
      <c r="O430" s="740"/>
      <c r="P430" s="740"/>
      <c r="Q430" s="740"/>
      <c r="R430" s="741"/>
      <c r="S430" s="734"/>
      <c r="T430" s="732"/>
      <c r="U430" s="732"/>
      <c r="V430" s="732"/>
      <c r="W430" s="735"/>
      <c r="Y430"/>
    </row>
    <row r="431" spans="2:25" s="26" customFormat="1" ht="17.25" customHeight="1">
      <c r="B431" s="717" t="s">
        <v>1176</v>
      </c>
      <c r="C431" s="718"/>
      <c r="D431" s="718"/>
      <c r="E431" s="718"/>
      <c r="F431" s="718"/>
      <c r="G431" s="719"/>
      <c r="H431" s="733"/>
      <c r="I431" s="740"/>
      <c r="J431" s="740"/>
      <c r="K431" s="740"/>
      <c r="L431" s="740"/>
      <c r="M431" s="731"/>
      <c r="N431" s="739"/>
      <c r="O431" s="740"/>
      <c r="P431" s="740"/>
      <c r="Q431" s="740"/>
      <c r="R431" s="741"/>
      <c r="S431" s="734"/>
      <c r="T431" s="732"/>
      <c r="U431" s="732"/>
      <c r="V431" s="732"/>
      <c r="W431" s="735"/>
      <c r="Y431"/>
    </row>
    <row r="432" spans="2:25" s="26" customFormat="1" ht="17.25" customHeight="1">
      <c r="B432" s="717" t="s">
        <v>1177</v>
      </c>
      <c r="C432" s="718"/>
      <c r="D432" s="718"/>
      <c r="E432" s="718"/>
      <c r="F432" s="718"/>
      <c r="G432" s="719"/>
      <c r="H432" s="733"/>
      <c r="I432" s="740"/>
      <c r="J432" s="740"/>
      <c r="K432" s="740"/>
      <c r="L432" s="740"/>
      <c r="M432" s="731"/>
      <c r="N432" s="739"/>
      <c r="O432" s="740"/>
      <c r="P432" s="740"/>
      <c r="Q432" s="740"/>
      <c r="R432" s="741"/>
      <c r="S432" s="734"/>
      <c r="T432" s="732"/>
      <c r="U432" s="732"/>
      <c r="V432" s="732"/>
      <c r="W432" s="735"/>
      <c r="Y432"/>
    </row>
    <row r="433" spans="2:25" s="26" customFormat="1" ht="17.25" customHeight="1">
      <c r="B433" s="717" t="s">
        <v>1178</v>
      </c>
      <c r="C433" s="718"/>
      <c r="D433" s="718"/>
      <c r="E433" s="718"/>
      <c r="F433" s="718"/>
      <c r="G433" s="719"/>
      <c r="H433" s="733"/>
      <c r="I433" s="740"/>
      <c r="J433" s="740"/>
      <c r="K433" s="740"/>
      <c r="L433" s="740"/>
      <c r="M433" s="731"/>
      <c r="N433" s="739"/>
      <c r="O433" s="740"/>
      <c r="P433" s="740"/>
      <c r="Q433" s="740"/>
      <c r="R433" s="741"/>
      <c r="S433" s="734"/>
      <c r="T433" s="732"/>
      <c r="U433" s="732"/>
      <c r="V433" s="732"/>
      <c r="W433" s="735"/>
      <c r="Y433"/>
    </row>
    <row r="434" spans="2:25" s="26" customFormat="1" ht="17.25" customHeight="1">
      <c r="B434" s="717" t="s">
        <v>1179</v>
      </c>
      <c r="C434" s="718"/>
      <c r="D434" s="718"/>
      <c r="E434" s="718"/>
      <c r="F434" s="718"/>
      <c r="G434" s="719"/>
      <c r="H434" s="733"/>
      <c r="I434" s="740"/>
      <c r="J434" s="740"/>
      <c r="K434" s="740"/>
      <c r="L434" s="740"/>
      <c r="M434" s="731"/>
      <c r="N434" s="739"/>
      <c r="O434" s="740"/>
      <c r="P434" s="740"/>
      <c r="Q434" s="740"/>
      <c r="R434" s="741"/>
      <c r="S434" s="734"/>
      <c r="T434" s="732"/>
      <c r="U434" s="732"/>
      <c r="V434" s="732"/>
      <c r="W434" s="735"/>
      <c r="Y434"/>
    </row>
    <row r="435" spans="2:25" s="26" customFormat="1" ht="17.25" customHeight="1">
      <c r="B435" s="717" t="s">
        <v>1180</v>
      </c>
      <c r="C435" s="718"/>
      <c r="D435" s="718"/>
      <c r="E435" s="718"/>
      <c r="F435" s="718"/>
      <c r="G435" s="719"/>
      <c r="H435" s="733"/>
      <c r="I435" s="740"/>
      <c r="J435" s="740"/>
      <c r="K435" s="740"/>
      <c r="L435" s="740"/>
      <c r="M435" s="731"/>
      <c r="N435" s="739"/>
      <c r="O435" s="740"/>
      <c r="P435" s="740"/>
      <c r="Q435" s="740"/>
      <c r="R435" s="741"/>
      <c r="S435" s="734"/>
      <c r="T435" s="732"/>
      <c r="U435" s="732"/>
      <c r="V435" s="732"/>
      <c r="W435" s="735"/>
      <c r="Y435"/>
    </row>
    <row r="436" spans="2:25" s="26" customFormat="1" ht="17.25" customHeight="1">
      <c r="B436" s="717" t="s">
        <v>1181</v>
      </c>
      <c r="C436" s="718"/>
      <c r="D436" s="718"/>
      <c r="E436" s="718"/>
      <c r="F436" s="718"/>
      <c r="G436" s="719"/>
      <c r="H436" s="733"/>
      <c r="I436" s="740"/>
      <c r="J436" s="740"/>
      <c r="K436" s="740"/>
      <c r="L436" s="740"/>
      <c r="M436" s="731"/>
      <c r="N436" s="739"/>
      <c r="O436" s="740"/>
      <c r="P436" s="740"/>
      <c r="Q436" s="740"/>
      <c r="R436" s="741"/>
      <c r="S436" s="734"/>
      <c r="T436" s="732"/>
      <c r="U436" s="732"/>
      <c r="V436" s="732"/>
      <c r="W436" s="735"/>
      <c r="Y436"/>
    </row>
    <row r="437" spans="2:25" s="26" customFormat="1" ht="17.25" customHeight="1">
      <c r="B437" s="717" t="s">
        <v>1182</v>
      </c>
      <c r="C437" s="718"/>
      <c r="D437" s="718"/>
      <c r="E437" s="718"/>
      <c r="F437" s="718"/>
      <c r="G437" s="719"/>
      <c r="H437" s="733"/>
      <c r="I437" s="740"/>
      <c r="J437" s="740"/>
      <c r="K437" s="740"/>
      <c r="L437" s="740"/>
      <c r="M437" s="731"/>
      <c r="N437" s="739"/>
      <c r="O437" s="740"/>
      <c r="P437" s="740"/>
      <c r="Q437" s="740"/>
      <c r="R437" s="741"/>
      <c r="S437" s="734"/>
      <c r="T437" s="732"/>
      <c r="U437" s="732"/>
      <c r="V437" s="732"/>
      <c r="W437" s="735"/>
      <c r="Y437"/>
    </row>
    <row r="438" spans="2:25" s="26" customFormat="1" ht="17.25" customHeight="1">
      <c r="B438" s="919" t="s">
        <v>1183</v>
      </c>
      <c r="C438" s="920"/>
      <c r="D438" s="920"/>
      <c r="E438" s="920"/>
      <c r="F438" s="920"/>
      <c r="G438" s="921"/>
      <c r="H438" s="733"/>
      <c r="I438" s="740"/>
      <c r="J438" s="740"/>
      <c r="K438" s="740"/>
      <c r="L438" s="740"/>
      <c r="M438" s="731"/>
      <c r="N438" s="739"/>
      <c r="O438" s="740"/>
      <c r="P438" s="740"/>
      <c r="Q438" s="740"/>
      <c r="R438" s="741"/>
      <c r="S438" s="734"/>
      <c r="T438" s="732"/>
      <c r="U438" s="732"/>
      <c r="V438" s="732"/>
      <c r="W438" s="735"/>
      <c r="Y438"/>
    </row>
    <row r="439" spans="2:25" s="26" customFormat="1" ht="17.25" customHeight="1" thickBot="1">
      <c r="B439" s="946"/>
      <c r="C439" s="947"/>
      <c r="D439" s="947"/>
      <c r="E439" s="947"/>
      <c r="F439" s="947"/>
      <c r="G439" s="948"/>
      <c r="H439" s="1470"/>
      <c r="I439" s="924"/>
      <c r="J439" s="924"/>
      <c r="K439" s="924"/>
      <c r="L439" s="924"/>
      <c r="M439" s="1471"/>
      <c r="N439" s="923"/>
      <c r="O439" s="924"/>
      <c r="P439" s="924"/>
      <c r="Q439" s="924"/>
      <c r="R439" s="925"/>
      <c r="S439" s="916"/>
      <c r="T439" s="917"/>
      <c r="U439" s="917"/>
      <c r="V439" s="917"/>
      <c r="W439" s="918"/>
      <c r="Y439"/>
    </row>
    <row r="440" spans="2:25" s="26" customFormat="1" ht="17.25" customHeight="1">
      <c r="B440" s="5"/>
      <c r="C440" s="5"/>
      <c r="D440" s="5"/>
      <c r="E440" s="5"/>
      <c r="F440" s="5"/>
      <c r="G440" s="5"/>
      <c r="H440" s="5"/>
      <c r="I440" s="5"/>
      <c r="J440" s="5"/>
      <c r="K440" s="5"/>
      <c r="L440" s="5"/>
      <c r="M440" s="5"/>
      <c r="N440" s="5"/>
      <c r="O440" s="5"/>
      <c r="P440" s="25"/>
      <c r="Q440" s="5"/>
      <c r="R440" s="5"/>
      <c r="Y440"/>
    </row>
    <row r="441" spans="2:25" ht="17.25" customHeight="1">
      <c r="B441" s="990" t="s">
        <v>1098</v>
      </c>
      <c r="C441" s="990"/>
      <c r="D441" s="990"/>
      <c r="E441" s="990"/>
      <c r="F441" s="990"/>
      <c r="G441" s="990"/>
      <c r="H441" s="990"/>
      <c r="I441" s="990"/>
      <c r="J441" s="990"/>
      <c r="K441" s="990"/>
    </row>
    <row r="442" spans="2:25" ht="17.25" customHeight="1"/>
    <row r="443" spans="2:25" ht="17.25" customHeight="1" thickBot="1">
      <c r="B443" s="922" t="s">
        <v>820</v>
      </c>
      <c r="C443" s="922"/>
      <c r="D443" s="922"/>
      <c r="E443" s="922"/>
      <c r="M443" s="922" t="s">
        <v>821</v>
      </c>
      <c r="N443" s="922"/>
      <c r="O443" s="922"/>
      <c r="P443" s="922"/>
    </row>
    <row r="444" spans="2:25" ht="17.25" customHeight="1">
      <c r="B444" s="853" t="s">
        <v>107</v>
      </c>
      <c r="C444" s="854"/>
      <c r="D444" s="855"/>
      <c r="E444" s="714" t="s">
        <v>108</v>
      </c>
      <c r="F444" s="913" t="s">
        <v>202</v>
      </c>
      <c r="G444" s="634" t="s">
        <v>109</v>
      </c>
      <c r="H444" s="635"/>
      <c r="I444" s="636"/>
      <c r="J444" s="643" t="s">
        <v>108</v>
      </c>
      <c r="K444" s="714" t="s">
        <v>202</v>
      </c>
      <c r="L444" s="100"/>
      <c r="M444" s="853" t="s">
        <v>107</v>
      </c>
      <c r="N444" s="854"/>
      <c r="O444" s="855"/>
      <c r="P444" s="714" t="s">
        <v>108</v>
      </c>
      <c r="Q444" s="913" t="s">
        <v>202</v>
      </c>
      <c r="R444" s="634" t="s">
        <v>109</v>
      </c>
      <c r="S444" s="635"/>
      <c r="T444" s="636"/>
      <c r="U444" s="643" t="s">
        <v>108</v>
      </c>
      <c r="V444" s="714" t="s">
        <v>202</v>
      </c>
    </row>
    <row r="445" spans="2:25" ht="17.25" customHeight="1">
      <c r="B445" s="856"/>
      <c r="C445" s="857"/>
      <c r="D445" s="858"/>
      <c r="E445" s="715"/>
      <c r="F445" s="914"/>
      <c r="G445" s="637"/>
      <c r="H445" s="638"/>
      <c r="I445" s="639"/>
      <c r="J445" s="644"/>
      <c r="K445" s="715"/>
      <c r="L445" s="100"/>
      <c r="M445" s="856"/>
      <c r="N445" s="857"/>
      <c r="O445" s="858"/>
      <c r="P445" s="715"/>
      <c r="Q445" s="914"/>
      <c r="R445" s="637"/>
      <c r="S445" s="638"/>
      <c r="T445" s="639"/>
      <c r="U445" s="644"/>
      <c r="V445" s="715"/>
    </row>
    <row r="446" spans="2:25" ht="17.25" customHeight="1">
      <c r="B446" s="856"/>
      <c r="C446" s="857"/>
      <c r="D446" s="858"/>
      <c r="E446" s="715"/>
      <c r="F446" s="914"/>
      <c r="G446" s="637"/>
      <c r="H446" s="638"/>
      <c r="I446" s="639"/>
      <c r="J446" s="644"/>
      <c r="K446" s="715"/>
      <c r="L446" s="100"/>
      <c r="M446" s="856"/>
      <c r="N446" s="857"/>
      <c r="O446" s="858"/>
      <c r="P446" s="715"/>
      <c r="Q446" s="914"/>
      <c r="R446" s="637"/>
      <c r="S446" s="638"/>
      <c r="T446" s="639"/>
      <c r="U446" s="644"/>
      <c r="V446" s="715"/>
    </row>
    <row r="447" spans="2:25" ht="17.25" customHeight="1">
      <c r="B447" s="856"/>
      <c r="C447" s="857"/>
      <c r="D447" s="858"/>
      <c r="E447" s="715"/>
      <c r="F447" s="914"/>
      <c r="G447" s="637"/>
      <c r="H447" s="638"/>
      <c r="I447" s="639"/>
      <c r="J447" s="644"/>
      <c r="K447" s="715"/>
      <c r="L447" s="100"/>
      <c r="M447" s="856"/>
      <c r="N447" s="857"/>
      <c r="O447" s="858"/>
      <c r="P447" s="715"/>
      <c r="Q447" s="914"/>
      <c r="R447" s="637"/>
      <c r="S447" s="638"/>
      <c r="T447" s="639"/>
      <c r="U447" s="644"/>
      <c r="V447" s="715"/>
    </row>
    <row r="448" spans="2:25" ht="17.25" customHeight="1" thickBot="1">
      <c r="B448" s="859"/>
      <c r="C448" s="860"/>
      <c r="D448" s="801"/>
      <c r="E448" s="716"/>
      <c r="F448" s="915"/>
      <c r="G448" s="640"/>
      <c r="H448" s="641"/>
      <c r="I448" s="642"/>
      <c r="J448" s="645"/>
      <c r="K448" s="716"/>
      <c r="L448" s="100"/>
      <c r="M448" s="859"/>
      <c r="N448" s="860"/>
      <c r="O448" s="801"/>
      <c r="P448" s="716"/>
      <c r="Q448" s="915"/>
      <c r="R448" s="640"/>
      <c r="S448" s="641"/>
      <c r="T448" s="642"/>
      <c r="U448" s="645"/>
      <c r="V448" s="716"/>
    </row>
    <row r="449" spans="2:42" ht="17.25" customHeight="1">
      <c r="B449" s="1249" t="s">
        <v>1193</v>
      </c>
      <c r="C449" s="953"/>
      <c r="D449" s="954"/>
      <c r="E449" s="536">
        <v>16</v>
      </c>
      <c r="F449" s="522" t="s">
        <v>47</v>
      </c>
      <c r="G449" s="1249" t="s">
        <v>1196</v>
      </c>
      <c r="H449" s="953"/>
      <c r="I449" s="954"/>
      <c r="J449" s="538">
        <v>18</v>
      </c>
      <c r="K449" s="521" t="s">
        <v>1197</v>
      </c>
      <c r="L449" s="60"/>
      <c r="M449" s="646" t="s">
        <v>1201</v>
      </c>
      <c r="N449" s="647"/>
      <c r="O449" s="648"/>
      <c r="P449" s="537">
        <v>20</v>
      </c>
      <c r="Q449" s="525" t="s">
        <v>50</v>
      </c>
      <c r="R449" s="952" t="s">
        <v>1199</v>
      </c>
      <c r="S449" s="953"/>
      <c r="T449" s="954"/>
      <c r="U449" s="489">
        <v>12</v>
      </c>
      <c r="V449" s="487" t="s">
        <v>1117</v>
      </c>
    </row>
    <row r="450" spans="2:42" ht="17.25" customHeight="1">
      <c r="B450" s="1249" t="s">
        <v>1193</v>
      </c>
      <c r="C450" s="953"/>
      <c r="D450" s="954"/>
      <c r="E450" s="537">
        <v>14</v>
      </c>
      <c r="F450" s="525" t="s">
        <v>48</v>
      </c>
      <c r="G450" s="646" t="s">
        <v>1198</v>
      </c>
      <c r="H450" s="647"/>
      <c r="I450" s="648"/>
      <c r="J450" s="539">
        <v>15</v>
      </c>
      <c r="K450" s="524" t="s">
        <v>48</v>
      </c>
      <c r="L450" s="60"/>
      <c r="M450" s="646" t="s">
        <v>1202</v>
      </c>
      <c r="N450" s="647"/>
      <c r="O450" s="648"/>
      <c r="P450" s="537">
        <v>19</v>
      </c>
      <c r="Q450" s="525" t="s">
        <v>50</v>
      </c>
      <c r="R450" s="1472" t="s">
        <v>1206</v>
      </c>
      <c r="S450" s="647"/>
      <c r="T450" s="648"/>
      <c r="U450" s="490">
        <v>15</v>
      </c>
      <c r="V450" s="488" t="s">
        <v>1207</v>
      </c>
    </row>
    <row r="451" spans="2:42" ht="17.25" customHeight="1">
      <c r="B451" s="1249" t="s">
        <v>1193</v>
      </c>
      <c r="C451" s="953"/>
      <c r="D451" s="954"/>
      <c r="E451" s="537">
        <v>20</v>
      </c>
      <c r="F451" s="525" t="s">
        <v>1194</v>
      </c>
      <c r="G451" s="530" t="s">
        <v>1199</v>
      </c>
      <c r="H451" s="531"/>
      <c r="I451" s="531"/>
      <c r="J451" s="540">
        <v>12</v>
      </c>
      <c r="K451" s="532" t="s">
        <v>1200</v>
      </c>
      <c r="L451" s="60"/>
      <c r="M451" s="646" t="s">
        <v>1203</v>
      </c>
      <c r="N451" s="647"/>
      <c r="O451" s="648"/>
      <c r="P451" s="537">
        <v>17</v>
      </c>
      <c r="Q451" s="525" t="s">
        <v>51</v>
      </c>
      <c r="R451" s="646" t="s">
        <v>1198</v>
      </c>
      <c r="S451" s="647"/>
      <c r="T451" s="648"/>
      <c r="U451" s="490">
        <v>13</v>
      </c>
      <c r="V451" s="488" t="s">
        <v>1117</v>
      </c>
    </row>
    <row r="452" spans="2:42" ht="17.25" customHeight="1">
      <c r="B452" s="1249" t="s">
        <v>1193</v>
      </c>
      <c r="C452" s="953"/>
      <c r="D452" s="954"/>
      <c r="E452" s="537">
        <v>17</v>
      </c>
      <c r="F452" s="525" t="s">
        <v>49</v>
      </c>
      <c r="G452" s="646"/>
      <c r="H452" s="647"/>
      <c r="I452" s="648"/>
      <c r="J452" s="529"/>
      <c r="K452" s="524"/>
      <c r="L452" s="60"/>
      <c r="M452" s="530" t="s">
        <v>1203</v>
      </c>
      <c r="N452" s="531"/>
      <c r="O452" s="533"/>
      <c r="P452" s="541">
        <v>25</v>
      </c>
      <c r="Q452" s="534" t="s">
        <v>52</v>
      </c>
      <c r="R452" s="646" t="s">
        <v>1208</v>
      </c>
      <c r="S452" s="647"/>
      <c r="T452" s="648"/>
      <c r="U452" s="490">
        <v>25</v>
      </c>
      <c r="V452" s="488" t="s">
        <v>171</v>
      </c>
    </row>
    <row r="453" spans="2:42" ht="17.25" customHeight="1">
      <c r="B453" s="646" t="s">
        <v>1195</v>
      </c>
      <c r="C453" s="647"/>
      <c r="D453" s="648"/>
      <c r="E453" s="537">
        <v>16</v>
      </c>
      <c r="F453" s="525" t="s">
        <v>47</v>
      </c>
      <c r="G453" s="697"/>
      <c r="H453" s="698"/>
      <c r="I453" s="699"/>
      <c r="J453" s="514"/>
      <c r="K453" s="202"/>
      <c r="L453" s="60"/>
      <c r="M453" s="646" t="s">
        <v>1204</v>
      </c>
      <c r="N453" s="647"/>
      <c r="O453" s="648"/>
      <c r="P453" s="537">
        <v>16</v>
      </c>
      <c r="Q453" s="525" t="s">
        <v>53</v>
      </c>
      <c r="R453" s="646"/>
      <c r="S453" s="647"/>
      <c r="T453" s="648"/>
      <c r="U453" s="490"/>
      <c r="V453" s="488"/>
    </row>
    <row r="454" spans="2:42" ht="17.25" customHeight="1">
      <c r="B454" s="646" t="s">
        <v>1195</v>
      </c>
      <c r="C454" s="647"/>
      <c r="D454" s="648"/>
      <c r="E454" s="537">
        <v>14</v>
      </c>
      <c r="F454" s="525" t="s">
        <v>48</v>
      </c>
      <c r="G454" s="697"/>
      <c r="H454" s="698"/>
      <c r="I454" s="699"/>
      <c r="J454" s="514"/>
      <c r="K454" s="202"/>
      <c r="L454" s="60"/>
      <c r="M454" s="646" t="s">
        <v>1204</v>
      </c>
      <c r="N454" s="647"/>
      <c r="O454" s="648"/>
      <c r="P454" s="537">
        <v>18</v>
      </c>
      <c r="Q454" s="525" t="s">
        <v>54</v>
      </c>
      <c r="R454" s="646"/>
      <c r="S454" s="647"/>
      <c r="T454" s="648"/>
      <c r="U454" s="490"/>
      <c r="V454" s="488"/>
    </row>
    <row r="455" spans="2:42" ht="17.25" customHeight="1">
      <c r="B455" s="646" t="s">
        <v>1195</v>
      </c>
      <c r="C455" s="647"/>
      <c r="D455" s="648"/>
      <c r="E455" s="537">
        <v>20</v>
      </c>
      <c r="F455" s="525" t="s">
        <v>1194</v>
      </c>
      <c r="G455" s="697"/>
      <c r="H455" s="698"/>
      <c r="I455" s="699"/>
      <c r="J455" s="514"/>
      <c r="K455" s="202"/>
      <c r="L455" s="60"/>
      <c r="M455" s="646" t="s">
        <v>1205</v>
      </c>
      <c r="N455" s="647"/>
      <c r="O455" s="648"/>
      <c r="P455" s="537">
        <v>20</v>
      </c>
      <c r="Q455" s="525" t="s">
        <v>52</v>
      </c>
      <c r="R455" s="697"/>
      <c r="S455" s="698"/>
      <c r="T455" s="699"/>
      <c r="U455" s="284"/>
      <c r="V455" s="282"/>
    </row>
    <row r="456" spans="2:42" ht="17.25" customHeight="1">
      <c r="B456" s="646" t="s">
        <v>1195</v>
      </c>
      <c r="C456" s="647"/>
      <c r="D456" s="648"/>
      <c r="E456" s="537">
        <v>17</v>
      </c>
      <c r="F456" s="525" t="s">
        <v>49</v>
      </c>
      <c r="G456" s="697"/>
      <c r="H456" s="698"/>
      <c r="I456" s="699"/>
      <c r="J456" s="514"/>
      <c r="K456" s="202"/>
      <c r="L456" s="60"/>
      <c r="M456" s="646" t="s">
        <v>1205</v>
      </c>
      <c r="N456" s="647"/>
      <c r="O456" s="648"/>
      <c r="P456" s="537">
        <v>20</v>
      </c>
      <c r="Q456" s="525" t="s">
        <v>53</v>
      </c>
      <c r="R456" s="697"/>
      <c r="S456" s="698"/>
      <c r="T456" s="699"/>
      <c r="U456" s="284"/>
      <c r="V456" s="282"/>
    </row>
    <row r="457" spans="2:42" ht="17.25" customHeight="1">
      <c r="B457" s="697"/>
      <c r="C457" s="698"/>
      <c r="D457" s="699"/>
      <c r="E457" s="202"/>
      <c r="F457" s="278"/>
      <c r="G457" s="697"/>
      <c r="H457" s="698"/>
      <c r="I457" s="699"/>
      <c r="J457" s="514"/>
      <c r="K457" s="202"/>
      <c r="L457" s="60"/>
      <c r="M457" s="646"/>
      <c r="N457" s="647"/>
      <c r="O457" s="648"/>
      <c r="P457" s="524"/>
      <c r="Q457" s="525"/>
      <c r="R457" s="697"/>
      <c r="S457" s="698"/>
      <c r="T457" s="699"/>
      <c r="U457" s="284"/>
      <c r="V457" s="282"/>
    </row>
    <row r="458" spans="2:42" ht="17.25" customHeight="1">
      <c r="B458" s="697"/>
      <c r="C458" s="698"/>
      <c r="D458" s="699"/>
      <c r="E458" s="202"/>
      <c r="F458" s="278"/>
      <c r="G458" s="697"/>
      <c r="H458" s="698"/>
      <c r="I458" s="699"/>
      <c r="J458" s="514"/>
      <c r="K458" s="202"/>
      <c r="L458" s="60"/>
      <c r="M458" s="646"/>
      <c r="N458" s="647"/>
      <c r="O458" s="648"/>
      <c r="P458" s="524"/>
      <c r="Q458" s="525"/>
      <c r="R458" s="697"/>
      <c r="S458" s="698"/>
      <c r="T458" s="699"/>
      <c r="U458" s="284"/>
      <c r="V458" s="282"/>
    </row>
    <row r="459" spans="2:42" ht="17.25" customHeight="1">
      <c r="B459" s="697"/>
      <c r="C459" s="698"/>
      <c r="D459" s="699"/>
      <c r="E459" s="202"/>
      <c r="F459" s="278"/>
      <c r="G459" s="697"/>
      <c r="H459" s="698"/>
      <c r="I459" s="699"/>
      <c r="J459" s="514"/>
      <c r="K459" s="202"/>
      <c r="L459" s="60"/>
      <c r="M459" s="697"/>
      <c r="N459" s="698"/>
      <c r="O459" s="699"/>
      <c r="P459" s="202"/>
      <c r="Q459" s="278"/>
      <c r="R459" s="697"/>
      <c r="S459" s="698"/>
      <c r="T459" s="699"/>
      <c r="U459" s="284"/>
      <c r="V459" s="282"/>
    </row>
    <row r="460" spans="2:42" ht="17.25" customHeight="1">
      <c r="B460" s="697"/>
      <c r="C460" s="698"/>
      <c r="D460" s="699"/>
      <c r="E460" s="202"/>
      <c r="F460" s="278"/>
      <c r="G460" s="697"/>
      <c r="H460" s="698"/>
      <c r="I460" s="699"/>
      <c r="J460" s="514"/>
      <c r="K460" s="202"/>
      <c r="L460" s="60"/>
      <c r="M460" s="697"/>
      <c r="N460" s="698"/>
      <c r="O460" s="699"/>
      <c r="P460" s="202"/>
      <c r="Q460" s="278"/>
      <c r="R460" s="697"/>
      <c r="S460" s="698"/>
      <c r="T460" s="699"/>
      <c r="U460" s="284"/>
      <c r="V460" s="282"/>
    </row>
    <row r="461" spans="2:42" ht="17.25" customHeight="1" thickBot="1">
      <c r="B461" s="700"/>
      <c r="C461" s="701"/>
      <c r="D461" s="702"/>
      <c r="E461" s="103"/>
      <c r="F461" s="279"/>
      <c r="G461" s="700"/>
      <c r="H461" s="701"/>
      <c r="I461" s="702"/>
      <c r="J461" s="228"/>
      <c r="K461" s="103"/>
      <c r="L461" s="60"/>
      <c r="M461" s="700"/>
      <c r="N461" s="701"/>
      <c r="O461" s="702"/>
      <c r="P461" s="103"/>
      <c r="Q461" s="279"/>
      <c r="R461" s="700"/>
      <c r="S461" s="701"/>
      <c r="T461" s="702"/>
      <c r="U461" s="287"/>
      <c r="V461" s="285"/>
    </row>
    <row r="462" spans="2:42" ht="17.25" customHeight="1">
      <c r="B462" s="12"/>
      <c r="C462" s="12"/>
      <c r="D462" s="12"/>
      <c r="E462" s="12"/>
      <c r="F462" s="12"/>
      <c r="G462" s="12"/>
      <c r="H462" s="12"/>
      <c r="I462" s="12"/>
    </row>
    <row r="463" spans="2:42" ht="17.25" customHeight="1" thickBot="1">
      <c r="B463" s="922" t="s">
        <v>822</v>
      </c>
      <c r="C463" s="922"/>
      <c r="D463" s="922"/>
      <c r="E463" s="922"/>
      <c r="M463" s="922" t="s">
        <v>650</v>
      </c>
      <c r="N463" s="922"/>
      <c r="O463" s="922"/>
      <c r="P463" s="922"/>
      <c r="Q463" s="12"/>
      <c r="R463" s="12"/>
      <c r="S463" s="12"/>
      <c r="T463" s="12"/>
      <c r="AE463" s="5"/>
      <c r="AF463" s="5"/>
      <c r="AG463" s="5"/>
      <c r="AH463" s="5"/>
      <c r="AI463" s="5"/>
      <c r="AJ463" s="5"/>
      <c r="AK463" s="5"/>
      <c r="AL463" s="5"/>
      <c r="AM463" s="5"/>
      <c r="AN463" s="5"/>
      <c r="AO463" s="5"/>
      <c r="AP463" s="5"/>
    </row>
    <row r="464" spans="2:42" ht="17.25" customHeight="1">
      <c r="B464" s="853" t="s">
        <v>107</v>
      </c>
      <c r="C464" s="854"/>
      <c r="D464" s="855"/>
      <c r="E464" s="714" t="s">
        <v>108</v>
      </c>
      <c r="F464" s="913" t="s">
        <v>202</v>
      </c>
      <c r="G464" s="634" t="s">
        <v>109</v>
      </c>
      <c r="H464" s="635"/>
      <c r="I464" s="636"/>
      <c r="J464" s="643" t="s">
        <v>108</v>
      </c>
      <c r="K464" s="714" t="s">
        <v>202</v>
      </c>
      <c r="L464" s="100"/>
      <c r="M464" s="1023" t="s">
        <v>156</v>
      </c>
      <c r="N464" s="1024"/>
      <c r="O464" s="1024"/>
      <c r="P464" s="1024"/>
      <c r="Q464" s="1024"/>
      <c r="R464" s="1024"/>
      <c r="S464" s="643" t="s">
        <v>547</v>
      </c>
      <c r="T464" s="636" t="s">
        <v>202</v>
      </c>
      <c r="AE464" s="5"/>
      <c r="AF464" s="5"/>
      <c r="AG464" s="5"/>
      <c r="AH464" s="5"/>
      <c r="AI464" s="5"/>
      <c r="AJ464" s="5"/>
      <c r="AK464" s="5"/>
      <c r="AL464" s="5"/>
      <c r="AM464" s="5"/>
      <c r="AN464" s="5"/>
      <c r="AO464" s="5"/>
      <c r="AP464" s="5"/>
    </row>
    <row r="465" spans="2:42" ht="17.25" customHeight="1">
      <c r="B465" s="856"/>
      <c r="C465" s="857"/>
      <c r="D465" s="858"/>
      <c r="E465" s="715"/>
      <c r="F465" s="914"/>
      <c r="G465" s="637"/>
      <c r="H465" s="638"/>
      <c r="I465" s="639"/>
      <c r="J465" s="644"/>
      <c r="K465" s="715"/>
      <c r="L465" s="100"/>
      <c r="M465" s="1025"/>
      <c r="N465" s="1026"/>
      <c r="O465" s="1026"/>
      <c r="P465" s="1026"/>
      <c r="Q465" s="1026"/>
      <c r="R465" s="1026"/>
      <c r="S465" s="644"/>
      <c r="T465" s="639"/>
      <c r="AE465" s="5"/>
      <c r="AF465" s="5"/>
      <c r="AG465" s="5"/>
      <c r="AH465" s="5"/>
      <c r="AI465" s="5"/>
      <c r="AJ465" s="5"/>
      <c r="AK465" s="5"/>
      <c r="AL465" s="5"/>
      <c r="AM465" s="5"/>
      <c r="AN465" s="5"/>
      <c r="AO465" s="5"/>
      <c r="AP465" s="5"/>
    </row>
    <row r="466" spans="2:42" ht="17.25" customHeight="1">
      <c r="B466" s="856"/>
      <c r="C466" s="857"/>
      <c r="D466" s="858"/>
      <c r="E466" s="715"/>
      <c r="F466" s="914"/>
      <c r="G466" s="637"/>
      <c r="H466" s="638"/>
      <c r="I466" s="639"/>
      <c r="J466" s="644"/>
      <c r="K466" s="715"/>
      <c r="L466" s="100"/>
      <c r="M466" s="1025"/>
      <c r="N466" s="1026"/>
      <c r="O466" s="1026"/>
      <c r="P466" s="1026"/>
      <c r="Q466" s="1026"/>
      <c r="R466" s="1026"/>
      <c r="S466" s="644"/>
      <c r="T466" s="639"/>
      <c r="AE466" s="5"/>
      <c r="AF466" s="5"/>
      <c r="AG466" s="5"/>
      <c r="AH466" s="5"/>
      <c r="AI466" s="5"/>
      <c r="AJ466" s="5"/>
      <c r="AK466" s="5"/>
      <c r="AL466" s="5"/>
      <c r="AM466" s="5"/>
      <c r="AN466" s="5"/>
      <c r="AO466" s="5"/>
      <c r="AP466" s="5"/>
    </row>
    <row r="467" spans="2:42" ht="17.25" customHeight="1">
      <c r="B467" s="856"/>
      <c r="C467" s="857"/>
      <c r="D467" s="858"/>
      <c r="E467" s="715"/>
      <c r="F467" s="914"/>
      <c r="G467" s="637"/>
      <c r="H467" s="638"/>
      <c r="I467" s="639"/>
      <c r="J467" s="644"/>
      <c r="K467" s="715"/>
      <c r="L467" s="100"/>
      <c r="M467" s="1025"/>
      <c r="N467" s="1026"/>
      <c r="O467" s="1026"/>
      <c r="P467" s="1026"/>
      <c r="Q467" s="1026"/>
      <c r="R467" s="1026"/>
      <c r="S467" s="644"/>
      <c r="T467" s="639"/>
      <c r="AE467" s="5"/>
      <c r="AF467" s="5"/>
      <c r="AG467" s="5"/>
      <c r="AH467" s="5"/>
      <c r="AI467" s="5"/>
      <c r="AJ467" s="5"/>
      <c r="AK467" s="5"/>
      <c r="AL467" s="5"/>
      <c r="AM467" s="5"/>
      <c r="AN467" s="5"/>
      <c r="AO467" s="5"/>
      <c r="AP467" s="5"/>
    </row>
    <row r="468" spans="2:42" ht="17.25" customHeight="1" thickBot="1">
      <c r="B468" s="859"/>
      <c r="C468" s="860"/>
      <c r="D468" s="801"/>
      <c r="E468" s="716"/>
      <c r="F468" s="915"/>
      <c r="G468" s="640"/>
      <c r="H468" s="641"/>
      <c r="I468" s="642"/>
      <c r="J468" s="645"/>
      <c r="K468" s="716"/>
      <c r="L468" s="100"/>
      <c r="M468" s="1025"/>
      <c r="N468" s="1026"/>
      <c r="O468" s="1026"/>
      <c r="P468" s="1026"/>
      <c r="Q468" s="1026"/>
      <c r="R468" s="1026"/>
      <c r="S468" s="644"/>
      <c r="T468" s="639"/>
      <c r="AE468" s="5"/>
      <c r="AF468" s="5"/>
      <c r="AG468" s="909"/>
      <c r="AH468" s="909"/>
      <c r="AI468" s="909"/>
      <c r="AJ468" s="890"/>
      <c r="AK468" s="890"/>
      <c r="AL468" s="5"/>
      <c r="AM468" s="5"/>
      <c r="AN468" s="5"/>
      <c r="AO468" s="5"/>
      <c r="AP468" s="5"/>
    </row>
    <row r="469" spans="2:42" ht="17.25" customHeight="1">
      <c r="B469" s="1249" t="s">
        <v>1209</v>
      </c>
      <c r="C469" s="953"/>
      <c r="D469" s="954"/>
      <c r="E469" s="535">
        <v>16</v>
      </c>
      <c r="F469" s="522" t="s">
        <v>56</v>
      </c>
      <c r="G469" s="1249" t="s">
        <v>1210</v>
      </c>
      <c r="H469" s="1312"/>
      <c r="I469" s="1313"/>
      <c r="J469" s="566">
        <v>13</v>
      </c>
      <c r="K469" s="523" t="s">
        <v>1211</v>
      </c>
      <c r="L469" s="520"/>
      <c r="M469" s="1317"/>
      <c r="N469" s="1318"/>
      <c r="O469" s="1318"/>
      <c r="P469" s="1318"/>
      <c r="Q469" s="1318"/>
      <c r="R469" s="1319"/>
      <c r="S469" s="296"/>
      <c r="T469" s="296"/>
      <c r="AE469" s="5"/>
      <c r="AF469" s="5"/>
      <c r="AG469" s="909"/>
      <c r="AH469" s="909"/>
      <c r="AI469" s="909"/>
      <c r="AJ469" s="890"/>
      <c r="AK469" s="890"/>
      <c r="AL469" s="5"/>
      <c r="AM469" s="5"/>
      <c r="AN469" s="5"/>
      <c r="AO469" s="5"/>
      <c r="AP469" s="5"/>
    </row>
    <row r="470" spans="2:42" ht="17.25" customHeight="1">
      <c r="B470" s="646" t="s">
        <v>1212</v>
      </c>
      <c r="C470" s="647"/>
      <c r="D470" s="648"/>
      <c r="E470" s="164">
        <v>15</v>
      </c>
      <c r="F470" s="525" t="s">
        <v>55</v>
      </c>
      <c r="G470" s="646" t="s">
        <v>1208</v>
      </c>
      <c r="H470" s="1308"/>
      <c r="I470" s="1309"/>
      <c r="J470" s="567">
        <v>12</v>
      </c>
      <c r="K470" s="527" t="s">
        <v>1213</v>
      </c>
      <c r="L470" s="520"/>
      <c r="M470" s="697"/>
      <c r="N470" s="698"/>
      <c r="O470" s="698"/>
      <c r="P470" s="698"/>
      <c r="Q470" s="698"/>
      <c r="R470" s="699"/>
      <c r="S470" s="282"/>
      <c r="T470" s="282"/>
      <c r="AA470" t="s">
        <v>649</v>
      </c>
      <c r="AE470" s="5"/>
      <c r="AF470" s="5"/>
      <c r="AG470" s="909"/>
      <c r="AH470" s="909"/>
      <c r="AI470" s="909"/>
      <c r="AJ470" s="890"/>
      <c r="AK470" s="890"/>
      <c r="AL470" s="5"/>
      <c r="AM470" s="5"/>
      <c r="AN470" s="5"/>
      <c r="AO470" s="5"/>
      <c r="AP470" s="5"/>
    </row>
    <row r="471" spans="2:42" ht="17.25" customHeight="1">
      <c r="B471" s="646" t="s">
        <v>1212</v>
      </c>
      <c r="C471" s="647"/>
      <c r="D471" s="648"/>
      <c r="E471" s="164">
        <v>10</v>
      </c>
      <c r="F471" s="525" t="s">
        <v>57</v>
      </c>
      <c r="G471" s="1349"/>
      <c r="H471" s="1308"/>
      <c r="I471" s="1309"/>
      <c r="J471" s="526"/>
      <c r="K471" s="527"/>
      <c r="L471" s="520"/>
      <c r="M471" s="697"/>
      <c r="N471" s="698"/>
      <c r="O471" s="698"/>
      <c r="P471" s="698"/>
      <c r="Q471" s="698"/>
      <c r="R471" s="699"/>
      <c r="S471" s="282"/>
      <c r="T471" s="282"/>
      <c r="AE471" s="5"/>
      <c r="AF471" s="5"/>
      <c r="AG471" s="909"/>
      <c r="AH471" s="909"/>
      <c r="AI471" s="909"/>
      <c r="AJ471" s="890"/>
      <c r="AK471" s="890"/>
      <c r="AL471" s="5"/>
      <c r="AM471" s="5"/>
      <c r="AN471" s="5"/>
      <c r="AO471" s="5"/>
      <c r="AP471" s="5"/>
    </row>
    <row r="472" spans="2:42" ht="17.25" customHeight="1">
      <c r="B472" s="850" t="s">
        <v>1214</v>
      </c>
      <c r="C472" s="851"/>
      <c r="D472" s="852"/>
      <c r="E472" s="565">
        <v>15</v>
      </c>
      <c r="F472" s="528" t="s">
        <v>55</v>
      </c>
      <c r="G472" s="850"/>
      <c r="H472" s="851"/>
      <c r="I472" s="852"/>
      <c r="J472" s="526"/>
      <c r="K472" s="527"/>
      <c r="L472" s="520"/>
      <c r="M472" s="697"/>
      <c r="N472" s="698"/>
      <c r="O472" s="698"/>
      <c r="P472" s="698"/>
      <c r="Q472" s="698"/>
      <c r="R472" s="699"/>
      <c r="S472" s="282"/>
      <c r="T472" s="282"/>
      <c r="AE472" s="5"/>
      <c r="AF472" s="5"/>
      <c r="AG472" s="909"/>
      <c r="AH472" s="909"/>
      <c r="AI472" s="909"/>
      <c r="AJ472" s="890"/>
      <c r="AK472" s="890"/>
      <c r="AL472" s="5"/>
      <c r="AM472" s="5"/>
      <c r="AN472" s="5"/>
      <c r="AO472" s="5"/>
      <c r="AP472" s="5"/>
    </row>
    <row r="473" spans="2:42" ht="17.25" customHeight="1">
      <c r="B473" s="850" t="s">
        <v>1214</v>
      </c>
      <c r="C473" s="851"/>
      <c r="D473" s="852"/>
      <c r="E473" s="565">
        <v>10</v>
      </c>
      <c r="F473" s="528" t="s">
        <v>57</v>
      </c>
      <c r="G473" s="850"/>
      <c r="H473" s="851"/>
      <c r="I473" s="852"/>
      <c r="J473" s="526"/>
      <c r="K473" s="527"/>
      <c r="L473" s="520"/>
      <c r="M473" s="697"/>
      <c r="N473" s="698"/>
      <c r="O473" s="698"/>
      <c r="P473" s="698"/>
      <c r="Q473" s="698"/>
      <c r="R473" s="699"/>
      <c r="S473" s="282"/>
      <c r="T473" s="282"/>
      <c r="AE473" s="5"/>
      <c r="AF473" s="5"/>
      <c r="AG473" s="1054"/>
      <c r="AH473" s="1054"/>
      <c r="AI473" s="1054"/>
      <c r="AJ473" s="84"/>
      <c r="AK473" s="84"/>
      <c r="AL473" s="5"/>
      <c r="AM473" s="5"/>
      <c r="AN473" s="5"/>
      <c r="AO473" s="5"/>
      <c r="AP473" s="5"/>
    </row>
    <row r="474" spans="2:42" ht="17.25" customHeight="1">
      <c r="B474" s="850" t="s">
        <v>1215</v>
      </c>
      <c r="C474" s="851"/>
      <c r="D474" s="852"/>
      <c r="E474" s="565">
        <v>16</v>
      </c>
      <c r="F474" s="528" t="s">
        <v>56</v>
      </c>
      <c r="G474" s="850"/>
      <c r="H474" s="851"/>
      <c r="I474" s="852"/>
      <c r="J474" s="526"/>
      <c r="K474" s="527"/>
      <c r="L474" s="520"/>
      <c r="M474" s="697"/>
      <c r="N474" s="698"/>
      <c r="O474" s="698"/>
      <c r="P474" s="698"/>
      <c r="Q474" s="698"/>
      <c r="R474" s="699"/>
      <c r="S474" s="282"/>
      <c r="T474" s="282"/>
      <c r="AE474" s="5"/>
      <c r="AF474" s="5"/>
      <c r="AG474" s="1054"/>
      <c r="AH474" s="1054"/>
      <c r="AI474" s="1054"/>
      <c r="AJ474" s="84"/>
      <c r="AK474" s="84"/>
      <c r="AL474" s="5"/>
      <c r="AM474" s="5"/>
      <c r="AN474" s="5"/>
      <c r="AO474" s="5"/>
      <c r="AP474" s="5"/>
    </row>
    <row r="475" spans="2:42" ht="17.25" customHeight="1">
      <c r="B475" s="836"/>
      <c r="C475" s="837"/>
      <c r="D475" s="838"/>
      <c r="E475" s="288"/>
      <c r="F475" s="289"/>
      <c r="G475" s="836"/>
      <c r="H475" s="837"/>
      <c r="I475" s="838"/>
      <c r="J475" s="290"/>
      <c r="K475" s="291"/>
      <c r="L475" s="520"/>
      <c r="M475" s="697"/>
      <c r="N475" s="698"/>
      <c r="O475" s="698"/>
      <c r="P475" s="698"/>
      <c r="Q475" s="698"/>
      <c r="R475" s="699"/>
      <c r="S475" s="282"/>
      <c r="T475" s="282"/>
      <c r="AE475" s="5"/>
      <c r="AF475" s="5"/>
      <c r="AG475" s="1054"/>
      <c r="AH475" s="1054"/>
      <c r="AI475" s="1054"/>
      <c r="AJ475" s="84"/>
      <c r="AK475" s="84"/>
      <c r="AL475" s="5"/>
      <c r="AM475" s="5"/>
      <c r="AN475" s="5"/>
      <c r="AO475" s="5"/>
      <c r="AP475" s="5"/>
    </row>
    <row r="476" spans="2:42" ht="17.25" customHeight="1">
      <c r="B476" s="833"/>
      <c r="C476" s="834"/>
      <c r="D476" s="835"/>
      <c r="E476" s="288"/>
      <c r="F476" s="289"/>
      <c r="G476" s="833"/>
      <c r="H476" s="834"/>
      <c r="I476" s="835"/>
      <c r="J476" s="290"/>
      <c r="K476" s="291"/>
      <c r="L476" s="520"/>
      <c r="M476" s="697"/>
      <c r="N476" s="698"/>
      <c r="O476" s="698"/>
      <c r="P476" s="698"/>
      <c r="Q476" s="698"/>
      <c r="R476" s="699"/>
      <c r="S476" s="282"/>
      <c r="T476" s="282"/>
      <c r="AE476" s="5"/>
      <c r="AF476" s="5"/>
      <c r="AG476" s="1054"/>
      <c r="AH476" s="1054"/>
      <c r="AI476" s="1054"/>
      <c r="AJ476" s="84"/>
      <c r="AK476" s="84"/>
      <c r="AL476" s="5"/>
      <c r="AM476" s="5"/>
      <c r="AN476" s="5"/>
      <c r="AO476" s="5"/>
      <c r="AP476" s="5"/>
    </row>
    <row r="477" spans="2:42" ht="17.25" customHeight="1">
      <c r="B477" s="833"/>
      <c r="C477" s="834"/>
      <c r="D477" s="835"/>
      <c r="E477" s="288"/>
      <c r="F477" s="289"/>
      <c r="G477" s="833"/>
      <c r="H477" s="834"/>
      <c r="I477" s="835"/>
      <c r="J477" s="290"/>
      <c r="K477" s="291"/>
      <c r="L477" s="520"/>
      <c r="M477" s="697"/>
      <c r="N477" s="698"/>
      <c r="O477" s="698"/>
      <c r="P477" s="698"/>
      <c r="Q477" s="698"/>
      <c r="R477" s="699"/>
      <c r="S477" s="282"/>
      <c r="T477" s="282"/>
      <c r="AE477" s="5"/>
      <c r="AF477" s="5"/>
      <c r="AG477" s="1054"/>
      <c r="AH477" s="1054"/>
      <c r="AI477" s="1054"/>
      <c r="AJ477" s="84"/>
      <c r="AK477" s="84"/>
      <c r="AL477" s="5"/>
      <c r="AM477" s="5"/>
      <c r="AN477" s="5"/>
      <c r="AO477" s="5"/>
      <c r="AP477" s="5"/>
    </row>
    <row r="478" spans="2:42" ht="17.25" customHeight="1">
      <c r="B478" s="833"/>
      <c r="C478" s="834"/>
      <c r="D478" s="835"/>
      <c r="E478" s="288"/>
      <c r="F478" s="289"/>
      <c r="G478" s="833"/>
      <c r="H478" s="834"/>
      <c r="I478" s="835"/>
      <c r="J478" s="290"/>
      <c r="K478" s="291"/>
      <c r="L478" s="520"/>
      <c r="M478" s="697"/>
      <c r="N478" s="698"/>
      <c r="O478" s="698"/>
      <c r="P478" s="698"/>
      <c r="Q478" s="698"/>
      <c r="R478" s="699"/>
      <c r="S478" s="282"/>
      <c r="T478" s="282"/>
      <c r="AE478" s="5"/>
      <c r="AF478" s="5"/>
      <c r="AG478" s="1054"/>
      <c r="AH478" s="1054"/>
      <c r="AI478" s="1054"/>
      <c r="AJ478" s="84"/>
      <c r="AK478" s="84"/>
      <c r="AL478" s="5"/>
      <c r="AM478" s="5"/>
      <c r="AN478" s="5"/>
      <c r="AO478" s="5"/>
      <c r="AP478" s="5"/>
    </row>
    <row r="479" spans="2:42" ht="17.25" customHeight="1">
      <c r="B479" s="833"/>
      <c r="C479" s="834"/>
      <c r="D479" s="835"/>
      <c r="E479" s="288"/>
      <c r="F479" s="289"/>
      <c r="G479" s="833"/>
      <c r="H479" s="834"/>
      <c r="I479" s="835"/>
      <c r="J479" s="290"/>
      <c r="K479" s="291"/>
      <c r="L479" s="520"/>
      <c r="M479" s="697"/>
      <c r="N479" s="698"/>
      <c r="O479" s="698"/>
      <c r="P479" s="698"/>
      <c r="Q479" s="698"/>
      <c r="R479" s="699"/>
      <c r="S479" s="282"/>
      <c r="T479" s="282"/>
      <c r="AE479" s="5"/>
      <c r="AF479" s="5"/>
      <c r="AG479" s="1054"/>
      <c r="AH479" s="1054"/>
      <c r="AI479" s="1054"/>
      <c r="AJ479" s="84"/>
      <c r="AK479" s="84"/>
      <c r="AL479" s="5"/>
      <c r="AM479" s="5"/>
      <c r="AN479" s="5"/>
      <c r="AO479" s="5"/>
      <c r="AP479" s="5"/>
    </row>
    <row r="480" spans="2:42" ht="17.25" customHeight="1">
      <c r="B480" s="833"/>
      <c r="C480" s="834"/>
      <c r="D480" s="835"/>
      <c r="E480" s="288"/>
      <c r="F480" s="289"/>
      <c r="G480" s="833"/>
      <c r="H480" s="834"/>
      <c r="I480" s="835"/>
      <c r="J480" s="290"/>
      <c r="K480" s="291"/>
      <c r="L480" s="520"/>
      <c r="M480" s="697"/>
      <c r="N480" s="698"/>
      <c r="O480" s="698"/>
      <c r="P480" s="698"/>
      <c r="Q480" s="698"/>
      <c r="R480" s="699"/>
      <c r="S480" s="282"/>
      <c r="T480" s="282"/>
      <c r="AE480" s="5"/>
      <c r="AF480" s="5"/>
      <c r="AG480" s="1054"/>
      <c r="AH480" s="1054"/>
      <c r="AI480" s="1054"/>
      <c r="AJ480" s="84"/>
      <c r="AK480" s="84"/>
      <c r="AL480" s="5"/>
      <c r="AM480" s="5"/>
      <c r="AN480" s="5"/>
      <c r="AO480" s="5"/>
      <c r="AP480" s="5"/>
    </row>
    <row r="481" spans="2:42" ht="17.25" customHeight="1" thickBot="1">
      <c r="B481" s="742"/>
      <c r="C481" s="743"/>
      <c r="D481" s="744"/>
      <c r="E481" s="292"/>
      <c r="F481" s="293"/>
      <c r="G481" s="742"/>
      <c r="H481" s="743"/>
      <c r="I481" s="744"/>
      <c r="J481" s="294"/>
      <c r="K481" s="295"/>
      <c r="L481" s="520"/>
      <c r="M481" s="700"/>
      <c r="N481" s="701"/>
      <c r="O481" s="701"/>
      <c r="P481" s="701"/>
      <c r="Q481" s="701"/>
      <c r="R481" s="702"/>
      <c r="S481" s="285"/>
      <c r="T481" s="285"/>
      <c r="AE481" s="5"/>
      <c r="AF481" s="5"/>
      <c r="AG481" s="1054"/>
      <c r="AH481" s="1054"/>
      <c r="AI481" s="1054"/>
      <c r="AJ481" s="84"/>
      <c r="AK481" s="84"/>
      <c r="AL481" s="5"/>
      <c r="AM481" s="5"/>
      <c r="AN481" s="5"/>
      <c r="AO481" s="5"/>
      <c r="AP481" s="5"/>
    </row>
    <row r="482" spans="2:42" ht="17.25" customHeight="1">
      <c r="B482" s="12"/>
      <c r="C482" s="12"/>
      <c r="D482" s="12"/>
      <c r="E482" s="12"/>
      <c r="F482" s="12"/>
      <c r="G482" s="12"/>
      <c r="H482" s="12"/>
      <c r="I482" s="12"/>
      <c r="K482" s="12"/>
      <c r="L482" s="12"/>
      <c r="M482" s="12"/>
      <c r="N482" s="12"/>
      <c r="O482" s="12"/>
      <c r="P482" s="12"/>
      <c r="Q482" s="12"/>
      <c r="R482" s="12"/>
      <c r="AE482" s="5"/>
      <c r="AF482" s="5"/>
      <c r="AG482" s="1054"/>
      <c r="AH482" s="1054"/>
      <c r="AI482" s="1054"/>
      <c r="AJ482" s="84"/>
      <c r="AK482" s="84"/>
      <c r="AL482" s="5"/>
      <c r="AM482" s="5"/>
      <c r="AN482" s="5"/>
      <c r="AO482" s="5"/>
      <c r="AP482" s="5"/>
    </row>
    <row r="483" spans="2:42" ht="17.25" customHeight="1" thickBot="1">
      <c r="B483" s="922" t="s">
        <v>652</v>
      </c>
      <c r="C483" s="922"/>
      <c r="D483" s="922"/>
      <c r="E483" s="922"/>
      <c r="F483" s="12"/>
      <c r="G483" s="12"/>
      <c r="H483" s="12"/>
      <c r="I483" s="12"/>
      <c r="K483" s="922" t="s">
        <v>177</v>
      </c>
      <c r="L483" s="922"/>
      <c r="M483" s="922"/>
      <c r="N483" s="922"/>
      <c r="O483" s="12"/>
      <c r="P483" s="12"/>
      <c r="Q483" s="12"/>
      <c r="R483" s="12"/>
      <c r="AE483" s="5"/>
      <c r="AF483" s="5"/>
      <c r="AG483" s="1054"/>
      <c r="AH483" s="1054"/>
      <c r="AI483" s="1054"/>
      <c r="AJ483" s="84"/>
      <c r="AK483" s="84"/>
      <c r="AL483" s="5"/>
      <c r="AM483" s="5"/>
      <c r="AN483" s="5"/>
      <c r="AO483" s="5"/>
      <c r="AP483" s="5"/>
    </row>
    <row r="484" spans="2:42" ht="17.25" customHeight="1">
      <c r="B484" s="1023" t="s">
        <v>156</v>
      </c>
      <c r="C484" s="1024"/>
      <c r="D484" s="1024"/>
      <c r="E484" s="1024"/>
      <c r="F484" s="1024"/>
      <c r="G484" s="1024"/>
      <c r="H484" s="643" t="s">
        <v>651</v>
      </c>
      <c r="I484" s="636" t="s">
        <v>202</v>
      </c>
      <c r="J484" s="100"/>
      <c r="K484" s="634" t="s">
        <v>648</v>
      </c>
      <c r="L484" s="635"/>
      <c r="M484" s="634" t="s">
        <v>178</v>
      </c>
      <c r="N484" s="636"/>
      <c r="O484" s="643" t="s">
        <v>655</v>
      </c>
      <c r="P484" s="635" t="s">
        <v>164</v>
      </c>
      <c r="Q484" s="635"/>
      <c r="R484" s="669" t="s">
        <v>165</v>
      </c>
      <c r="S484" s="670"/>
      <c r="T484" s="671"/>
      <c r="U484" s="635" t="s">
        <v>167</v>
      </c>
      <c r="V484" s="636"/>
      <c r="AE484" s="5"/>
      <c r="AF484" s="5"/>
      <c r="AG484" s="1054"/>
      <c r="AH484" s="1054"/>
      <c r="AI484" s="1054"/>
      <c r="AJ484" s="84"/>
      <c r="AK484" s="84"/>
      <c r="AL484" s="5"/>
      <c r="AM484" s="5"/>
      <c r="AN484" s="5"/>
      <c r="AO484" s="5"/>
      <c r="AP484" s="5"/>
    </row>
    <row r="485" spans="2:42" ht="17.25" customHeight="1">
      <c r="B485" s="1025"/>
      <c r="C485" s="1026"/>
      <c r="D485" s="1026"/>
      <c r="E485" s="1026"/>
      <c r="F485" s="1026"/>
      <c r="G485" s="1026"/>
      <c r="H485" s="644"/>
      <c r="I485" s="639"/>
      <c r="J485" s="100"/>
      <c r="K485" s="637"/>
      <c r="L485" s="638"/>
      <c r="M485" s="637"/>
      <c r="N485" s="639"/>
      <c r="O485" s="644"/>
      <c r="P485" s="638"/>
      <c r="Q485" s="638"/>
      <c r="R485" s="672"/>
      <c r="S485" s="673"/>
      <c r="T485" s="674"/>
      <c r="U485" s="638"/>
      <c r="V485" s="639"/>
      <c r="AE485" s="5"/>
      <c r="AF485" s="5"/>
      <c r="AG485" s="1054"/>
      <c r="AH485" s="1054"/>
      <c r="AI485" s="1054"/>
      <c r="AJ485" s="84"/>
      <c r="AK485" s="84"/>
      <c r="AL485" s="5"/>
      <c r="AM485" s="5"/>
      <c r="AN485" s="5"/>
      <c r="AO485" s="5"/>
      <c r="AP485" s="5"/>
    </row>
    <row r="486" spans="2:42" ht="17.25" customHeight="1">
      <c r="B486" s="1025"/>
      <c r="C486" s="1026"/>
      <c r="D486" s="1026"/>
      <c r="E486" s="1026"/>
      <c r="F486" s="1026"/>
      <c r="G486" s="1026"/>
      <c r="H486" s="644"/>
      <c r="I486" s="639"/>
      <c r="J486" s="100"/>
      <c r="K486" s="637"/>
      <c r="L486" s="638"/>
      <c r="M486" s="637"/>
      <c r="N486" s="639"/>
      <c r="O486" s="644"/>
      <c r="P486" s="638"/>
      <c r="Q486" s="638"/>
      <c r="R486" s="672"/>
      <c r="S486" s="673"/>
      <c r="T486" s="674"/>
      <c r="U486" s="638"/>
      <c r="V486" s="639"/>
      <c r="AE486" s="5"/>
      <c r="AF486" s="5"/>
      <c r="AG486" s="5"/>
      <c r="AH486" s="5"/>
      <c r="AI486" s="5"/>
      <c r="AJ486" s="5"/>
      <c r="AK486" s="5"/>
      <c r="AL486" s="5"/>
      <c r="AM486" s="5"/>
      <c r="AN486" s="5"/>
      <c r="AO486" s="5"/>
      <c r="AP486" s="5"/>
    </row>
    <row r="487" spans="2:42" ht="17.25" customHeight="1">
      <c r="B487" s="1025"/>
      <c r="C487" s="1026"/>
      <c r="D487" s="1026"/>
      <c r="E487" s="1026"/>
      <c r="F487" s="1026"/>
      <c r="G487" s="1026"/>
      <c r="H487" s="644"/>
      <c r="I487" s="639"/>
      <c r="J487" s="100"/>
      <c r="K487" s="637"/>
      <c r="L487" s="638"/>
      <c r="M487" s="637"/>
      <c r="N487" s="639"/>
      <c r="O487" s="644"/>
      <c r="P487" s="638"/>
      <c r="Q487" s="638"/>
      <c r="R487" s="672"/>
      <c r="S487" s="673"/>
      <c r="T487" s="674"/>
      <c r="U487" s="638"/>
      <c r="V487" s="639"/>
      <c r="AE487" s="5"/>
      <c r="AF487" s="5"/>
      <c r="AG487" s="5"/>
      <c r="AH487" s="5"/>
      <c r="AI487" s="5"/>
      <c r="AJ487" s="5"/>
      <c r="AK487" s="5"/>
      <c r="AL487" s="5"/>
      <c r="AM487" s="5"/>
      <c r="AN487" s="5"/>
      <c r="AO487" s="5"/>
      <c r="AP487" s="5"/>
    </row>
    <row r="488" spans="2:42" ht="17.25" customHeight="1" thickBot="1">
      <c r="B488" s="1027"/>
      <c r="C488" s="1028"/>
      <c r="D488" s="1028"/>
      <c r="E488" s="1028"/>
      <c r="F488" s="1028"/>
      <c r="G488" s="1028"/>
      <c r="H488" s="645"/>
      <c r="I488" s="642"/>
      <c r="J488" s="100"/>
      <c r="K488" s="640"/>
      <c r="L488" s="641"/>
      <c r="M488" s="640"/>
      <c r="N488" s="642"/>
      <c r="O488" s="645"/>
      <c r="P488" s="641"/>
      <c r="Q488" s="641"/>
      <c r="R488" s="675"/>
      <c r="S488" s="676"/>
      <c r="T488" s="677"/>
      <c r="U488" s="641"/>
      <c r="V488" s="642"/>
      <c r="AE488" s="5"/>
      <c r="AF488" s="5"/>
      <c r="AG488" s="5"/>
      <c r="AH488" s="5"/>
      <c r="AI488" s="5"/>
      <c r="AJ488" s="5"/>
      <c r="AK488" s="5"/>
      <c r="AL488" s="5"/>
      <c r="AM488" s="5"/>
      <c r="AN488" s="5"/>
      <c r="AO488" s="5"/>
      <c r="AP488" s="5"/>
    </row>
    <row r="489" spans="2:42" ht="17.25" customHeight="1">
      <c r="B489" s="1061"/>
      <c r="C489" s="1062"/>
      <c r="D489" s="1062"/>
      <c r="E489" s="1062"/>
      <c r="F489" s="1062"/>
      <c r="G489" s="1063"/>
      <c r="H489" s="280"/>
      <c r="I489" s="281"/>
      <c r="J489" s="60"/>
      <c r="K489" s="933"/>
      <c r="L489" s="937"/>
      <c r="M489" s="933"/>
      <c r="N489" s="934"/>
      <c r="O489" s="297"/>
      <c r="P489" s="935"/>
      <c r="Q489" s="936"/>
      <c r="R489" s="1058"/>
      <c r="S489" s="1059"/>
      <c r="T489" s="1060"/>
      <c r="U489" s="682"/>
      <c r="V489" s="683"/>
      <c r="AE489" s="5"/>
      <c r="AF489" s="5"/>
      <c r="AG489" s="5"/>
      <c r="AH489" s="5"/>
      <c r="AI489" s="5"/>
      <c r="AJ489" s="5"/>
      <c r="AK489" s="5"/>
      <c r="AL489" s="5"/>
      <c r="AM489" s="5"/>
      <c r="AN489" s="5"/>
      <c r="AO489" s="5"/>
      <c r="AP489" s="5"/>
    </row>
    <row r="490" spans="2:42" ht="17.25" customHeight="1">
      <c r="B490" s="864"/>
      <c r="C490" s="865"/>
      <c r="D490" s="865"/>
      <c r="E490" s="865"/>
      <c r="F490" s="865"/>
      <c r="G490" s="866"/>
      <c r="H490" s="280"/>
      <c r="I490" s="281"/>
      <c r="J490" s="60"/>
      <c r="K490" s="745"/>
      <c r="L490" s="746"/>
      <c r="M490" s="745"/>
      <c r="N490" s="746"/>
      <c r="O490" s="298"/>
      <c r="P490" s="861"/>
      <c r="Q490" s="862"/>
      <c r="R490" s="910"/>
      <c r="S490" s="911"/>
      <c r="T490" s="912"/>
      <c r="U490" s="871"/>
      <c r="V490" s="872"/>
      <c r="AE490" s="5"/>
      <c r="AF490" s="5"/>
      <c r="AG490" s="5"/>
      <c r="AH490" s="5"/>
      <c r="AI490" s="5"/>
      <c r="AJ490" s="5"/>
      <c r="AK490" s="5"/>
      <c r="AL490" s="5"/>
      <c r="AM490" s="5"/>
      <c r="AN490" s="5"/>
      <c r="AO490" s="5"/>
      <c r="AP490" s="5"/>
    </row>
    <row r="491" spans="2:42" ht="17.25" customHeight="1">
      <c r="B491" s="900"/>
      <c r="C491" s="901"/>
      <c r="D491" s="901"/>
      <c r="E491" s="901"/>
      <c r="F491" s="901"/>
      <c r="G491" s="902"/>
      <c r="H491" s="282"/>
      <c r="I491" s="284"/>
      <c r="J491" s="60"/>
      <c r="K491" s="711"/>
      <c r="L491" s="727"/>
      <c r="M491" s="711"/>
      <c r="N491" s="712"/>
      <c r="O491" s="299"/>
      <c r="P491" s="684"/>
      <c r="Q491" s="685"/>
      <c r="R491" s="666"/>
      <c r="S491" s="667"/>
      <c r="T491" s="668"/>
      <c r="U491" s="680"/>
      <c r="V491" s="681"/>
      <c r="AE491" s="5"/>
      <c r="AF491" s="5"/>
      <c r="AG491" s="5"/>
      <c r="AH491" s="5"/>
      <c r="AI491" s="5"/>
      <c r="AJ491" s="5"/>
      <c r="AK491" s="5"/>
      <c r="AL491" s="5"/>
      <c r="AM491" s="5"/>
      <c r="AN491" s="5"/>
      <c r="AO491" s="5"/>
      <c r="AP491" s="5"/>
    </row>
    <row r="492" spans="2:42" ht="17.25" customHeight="1">
      <c r="B492" s="864"/>
      <c r="C492" s="865"/>
      <c r="D492" s="865"/>
      <c r="E492" s="865"/>
      <c r="F492" s="865"/>
      <c r="G492" s="866"/>
      <c r="H492" s="282"/>
      <c r="I492" s="284"/>
      <c r="J492" s="60"/>
      <c r="K492" s="745"/>
      <c r="L492" s="746"/>
      <c r="M492" s="745"/>
      <c r="N492" s="746"/>
      <c r="O492" s="299"/>
      <c r="P492" s="861"/>
      <c r="Q492" s="862"/>
      <c r="R492" s="906"/>
      <c r="S492" s="907"/>
      <c r="T492" s="908"/>
      <c r="U492" s="871"/>
      <c r="V492" s="872"/>
      <c r="AE492" s="5"/>
      <c r="AF492" s="5"/>
      <c r="AG492" s="5"/>
      <c r="AH492" s="5"/>
      <c r="AI492" s="5"/>
      <c r="AJ492" s="5"/>
      <c r="AK492" s="5"/>
      <c r="AL492" s="5"/>
      <c r="AM492" s="5"/>
      <c r="AN492" s="5"/>
      <c r="AO492" s="5"/>
      <c r="AP492" s="5"/>
    </row>
    <row r="493" spans="2:42" ht="17.25" customHeight="1">
      <c r="B493" s="864"/>
      <c r="C493" s="865"/>
      <c r="D493" s="865"/>
      <c r="E493" s="865"/>
      <c r="F493" s="865"/>
      <c r="G493" s="866"/>
      <c r="H493" s="282"/>
      <c r="I493" s="284"/>
      <c r="J493" s="60"/>
      <c r="K493" s="745"/>
      <c r="L493" s="746"/>
      <c r="M493" s="745"/>
      <c r="N493" s="746"/>
      <c r="O493" s="299"/>
      <c r="P493" s="861"/>
      <c r="Q493" s="862"/>
      <c r="R493" s="906"/>
      <c r="S493" s="907"/>
      <c r="T493" s="908"/>
      <c r="U493" s="871"/>
      <c r="V493" s="872"/>
      <c r="AE493" s="5"/>
      <c r="AF493" s="5"/>
      <c r="AG493" s="5"/>
      <c r="AH493" s="5"/>
      <c r="AI493" s="5"/>
      <c r="AJ493" s="5"/>
      <c r="AK493" s="5"/>
      <c r="AL493" s="5"/>
      <c r="AM493" s="5"/>
      <c r="AN493" s="5"/>
      <c r="AO493" s="5"/>
      <c r="AP493" s="5"/>
    </row>
    <row r="494" spans="2:42" ht="17.25" customHeight="1">
      <c r="B494" s="864"/>
      <c r="C494" s="865"/>
      <c r="D494" s="865"/>
      <c r="E494" s="865"/>
      <c r="F494" s="865"/>
      <c r="G494" s="866"/>
      <c r="H494" s="282"/>
      <c r="I494" s="284"/>
      <c r="J494" s="60"/>
      <c r="K494" s="745"/>
      <c r="L494" s="746"/>
      <c r="M494" s="745"/>
      <c r="N494" s="746"/>
      <c r="O494" s="299"/>
      <c r="P494" s="861"/>
      <c r="Q494" s="862"/>
      <c r="R494" s="906"/>
      <c r="S494" s="907"/>
      <c r="T494" s="908"/>
      <c r="U494" s="871"/>
      <c r="V494" s="872"/>
      <c r="AE494" s="5"/>
      <c r="AF494" s="5"/>
      <c r="AG494" s="5"/>
      <c r="AH494" s="5"/>
      <c r="AI494" s="5"/>
      <c r="AJ494" s="5"/>
      <c r="AK494" s="5"/>
      <c r="AL494" s="5"/>
      <c r="AM494" s="5"/>
      <c r="AN494" s="5"/>
      <c r="AO494" s="5"/>
      <c r="AP494" s="5"/>
    </row>
    <row r="495" spans="2:42" ht="17.25" customHeight="1">
      <c r="B495" s="864"/>
      <c r="C495" s="865"/>
      <c r="D495" s="865"/>
      <c r="E495" s="865"/>
      <c r="F495" s="865"/>
      <c r="G495" s="866"/>
      <c r="H495" s="282"/>
      <c r="I495" s="284"/>
      <c r="J495" s="60"/>
      <c r="K495" s="745"/>
      <c r="L495" s="746"/>
      <c r="M495" s="745"/>
      <c r="N495" s="746"/>
      <c r="O495" s="299"/>
      <c r="P495" s="861"/>
      <c r="Q495" s="862"/>
      <c r="R495" s="906"/>
      <c r="S495" s="907"/>
      <c r="T495" s="908"/>
      <c r="U495" s="871"/>
      <c r="V495" s="872"/>
      <c r="AE495" s="5"/>
      <c r="AF495" s="5"/>
      <c r="AG495" s="5"/>
      <c r="AH495" s="5"/>
      <c r="AI495" s="5"/>
      <c r="AJ495" s="5"/>
      <c r="AK495" s="5"/>
      <c r="AL495" s="5"/>
      <c r="AM495" s="5"/>
      <c r="AN495" s="5"/>
      <c r="AO495" s="5"/>
      <c r="AP495" s="5"/>
    </row>
    <row r="496" spans="2:42" ht="17.25" customHeight="1">
      <c r="B496" s="864"/>
      <c r="C496" s="865"/>
      <c r="D496" s="865"/>
      <c r="E496" s="865"/>
      <c r="F496" s="865"/>
      <c r="G496" s="866"/>
      <c r="H496" s="282"/>
      <c r="I496" s="284"/>
      <c r="J496" s="60"/>
      <c r="K496" s="745"/>
      <c r="L496" s="746"/>
      <c r="M496" s="745"/>
      <c r="N496" s="746"/>
      <c r="O496" s="299"/>
      <c r="P496" s="861"/>
      <c r="Q496" s="862"/>
      <c r="R496" s="906"/>
      <c r="S496" s="907"/>
      <c r="T496" s="908"/>
      <c r="U496" s="871"/>
      <c r="V496" s="872"/>
      <c r="AE496" s="5"/>
      <c r="AF496" s="5"/>
      <c r="AG496" s="5"/>
      <c r="AH496" s="5"/>
      <c r="AI496" s="5"/>
      <c r="AJ496" s="5"/>
      <c r="AK496" s="5"/>
      <c r="AL496" s="5"/>
      <c r="AM496" s="5"/>
      <c r="AN496" s="5"/>
      <c r="AO496" s="5"/>
      <c r="AP496" s="5"/>
    </row>
    <row r="497" spans="2:22" ht="17.25" customHeight="1">
      <c r="B497" s="900"/>
      <c r="C497" s="901"/>
      <c r="D497" s="901"/>
      <c r="E497" s="901"/>
      <c r="F497" s="901"/>
      <c r="G497" s="902"/>
      <c r="H497" s="282"/>
      <c r="I497" s="284"/>
      <c r="J497" s="60"/>
      <c r="K497" s="711"/>
      <c r="L497" s="727"/>
      <c r="M497" s="711"/>
      <c r="N497" s="712"/>
      <c r="O497" s="299"/>
      <c r="P497" s="684"/>
      <c r="Q497" s="685"/>
      <c r="R497" s="666"/>
      <c r="S497" s="667"/>
      <c r="T497" s="668"/>
      <c r="U497" s="680"/>
      <c r="V497" s="681"/>
    </row>
    <row r="498" spans="2:22" ht="17.25" customHeight="1">
      <c r="B498" s="900"/>
      <c r="C498" s="901"/>
      <c r="D498" s="901"/>
      <c r="E498" s="901"/>
      <c r="F498" s="901"/>
      <c r="G498" s="902"/>
      <c r="H498" s="282"/>
      <c r="I498" s="284"/>
      <c r="J498" s="60"/>
      <c r="K498" s="711"/>
      <c r="L498" s="727"/>
      <c r="M498" s="711"/>
      <c r="N498" s="712"/>
      <c r="O498" s="299"/>
      <c r="P498" s="684"/>
      <c r="Q498" s="685"/>
      <c r="R498" s="666"/>
      <c r="S498" s="667"/>
      <c r="T498" s="668"/>
      <c r="U498" s="680"/>
      <c r="V498" s="681"/>
    </row>
    <row r="499" spans="2:22" ht="17.25" customHeight="1">
      <c r="B499" s="900"/>
      <c r="C499" s="901"/>
      <c r="D499" s="901"/>
      <c r="E499" s="901"/>
      <c r="F499" s="901"/>
      <c r="G499" s="902"/>
      <c r="H499" s="282"/>
      <c r="I499" s="284"/>
      <c r="J499" s="60"/>
      <c r="K499" s="711"/>
      <c r="L499" s="727"/>
      <c r="M499" s="711"/>
      <c r="N499" s="712"/>
      <c r="O499" s="299"/>
      <c r="P499" s="684"/>
      <c r="Q499" s="685"/>
      <c r="R499" s="666"/>
      <c r="S499" s="667"/>
      <c r="T499" s="668"/>
      <c r="U499" s="680"/>
      <c r="V499" s="681"/>
    </row>
    <row r="500" spans="2:22" ht="17.25" customHeight="1">
      <c r="B500" s="864"/>
      <c r="C500" s="865"/>
      <c r="D500" s="865"/>
      <c r="E500" s="865"/>
      <c r="F500" s="865"/>
      <c r="G500" s="866"/>
      <c r="H500" s="282"/>
      <c r="I500" s="284"/>
      <c r="J500" s="60"/>
      <c r="K500" s="745"/>
      <c r="L500" s="746"/>
      <c r="M500" s="745"/>
      <c r="N500" s="746"/>
      <c r="O500" s="299"/>
      <c r="P500" s="861"/>
      <c r="Q500" s="862"/>
      <c r="R500" s="906"/>
      <c r="S500" s="907"/>
      <c r="T500" s="908"/>
      <c r="U500" s="871"/>
      <c r="V500" s="872"/>
    </row>
    <row r="501" spans="2:22" ht="17.25" customHeight="1">
      <c r="B501" s="900"/>
      <c r="C501" s="901"/>
      <c r="D501" s="901"/>
      <c r="E501" s="901"/>
      <c r="F501" s="901"/>
      <c r="G501" s="902"/>
      <c r="H501" s="282"/>
      <c r="I501" s="284"/>
      <c r="J501" s="60"/>
      <c r="K501" s="711"/>
      <c r="L501" s="727"/>
      <c r="M501" s="711"/>
      <c r="N501" s="712"/>
      <c r="O501" s="299"/>
      <c r="P501" s="684"/>
      <c r="Q501" s="685"/>
      <c r="R501" s="666"/>
      <c r="S501" s="667"/>
      <c r="T501" s="668"/>
      <c r="U501" s="680"/>
      <c r="V501" s="681"/>
    </row>
    <row r="502" spans="2:22" ht="17.25" customHeight="1">
      <c r="B502" s="900"/>
      <c r="C502" s="901"/>
      <c r="D502" s="901"/>
      <c r="E502" s="901"/>
      <c r="F502" s="901"/>
      <c r="G502" s="902"/>
      <c r="H502" s="282"/>
      <c r="I502" s="284"/>
      <c r="J502" s="60"/>
      <c r="K502" s="711"/>
      <c r="L502" s="727"/>
      <c r="M502" s="711"/>
      <c r="N502" s="712"/>
      <c r="O502" s="299"/>
      <c r="P502" s="684"/>
      <c r="Q502" s="685"/>
      <c r="R502" s="666"/>
      <c r="S502" s="667"/>
      <c r="T502" s="668"/>
      <c r="U502" s="680"/>
      <c r="V502" s="681"/>
    </row>
    <row r="503" spans="2:22" ht="17.25" customHeight="1">
      <c r="B503" s="900"/>
      <c r="C503" s="901"/>
      <c r="D503" s="901"/>
      <c r="E503" s="901"/>
      <c r="F503" s="901"/>
      <c r="G503" s="902"/>
      <c r="H503" s="282"/>
      <c r="I503" s="284"/>
      <c r="J503" s="60"/>
      <c r="K503" s="711"/>
      <c r="L503" s="727"/>
      <c r="M503" s="711"/>
      <c r="N503" s="712"/>
      <c r="O503" s="299"/>
      <c r="P503" s="684"/>
      <c r="Q503" s="685"/>
      <c r="R503" s="666"/>
      <c r="S503" s="667"/>
      <c r="T503" s="668"/>
      <c r="U503" s="680"/>
      <c r="V503" s="681"/>
    </row>
    <row r="504" spans="2:22" ht="17.25" customHeight="1" thickBot="1">
      <c r="B504" s="1323"/>
      <c r="C504" s="1324"/>
      <c r="D504" s="1324"/>
      <c r="E504" s="1324"/>
      <c r="F504" s="1324"/>
      <c r="G504" s="1325"/>
      <c r="H504" s="285"/>
      <c r="I504" s="287"/>
      <c r="J504" s="60"/>
      <c r="K504" s="895"/>
      <c r="L504" s="896"/>
      <c r="M504" s="895"/>
      <c r="N504" s="897"/>
      <c r="O504" s="300"/>
      <c r="P504" s="898"/>
      <c r="Q504" s="899"/>
      <c r="R504" s="903"/>
      <c r="S504" s="904"/>
      <c r="T504" s="905"/>
      <c r="U504" s="678"/>
      <c r="V504" s="679"/>
    </row>
    <row r="505" spans="2:22" ht="17.25" customHeight="1">
      <c r="B505" s="12"/>
      <c r="C505" s="12"/>
      <c r="D505" s="12"/>
      <c r="E505" s="12"/>
      <c r="F505" s="12"/>
      <c r="G505" s="12"/>
      <c r="H505" s="12"/>
      <c r="I505" s="12"/>
    </row>
    <row r="506" spans="2:22" ht="17.25" customHeight="1" thickBot="1">
      <c r="B506" s="922" t="s">
        <v>941</v>
      </c>
      <c r="C506" s="922"/>
      <c r="D506" s="922"/>
      <c r="E506" s="922"/>
      <c r="F506" s="922"/>
      <c r="G506" s="922"/>
      <c r="H506" s="922"/>
      <c r="I506" s="922"/>
      <c r="J506" s="922"/>
      <c r="K506" s="922"/>
      <c r="L506" s="922"/>
      <c r="M506" s="922"/>
    </row>
    <row r="507" spans="2:22" ht="17.25" customHeight="1">
      <c r="B507" s="1505" t="s">
        <v>242</v>
      </c>
      <c r="C507" s="643" t="s">
        <v>157</v>
      </c>
      <c r="D507" s="635" t="s">
        <v>526</v>
      </c>
      <c r="E507" s="635"/>
      <c r="F507" s="635"/>
      <c r="G507" s="634" t="s">
        <v>391</v>
      </c>
      <c r="H507" s="635"/>
      <c r="I507" s="636"/>
      <c r="J507" s="635" t="s">
        <v>392</v>
      </c>
      <c r="K507" s="635"/>
      <c r="L507" s="636"/>
      <c r="M507" s="635" t="s">
        <v>940</v>
      </c>
      <c r="N507" s="636"/>
    </row>
    <row r="508" spans="2:22" ht="17.25" customHeight="1">
      <c r="B508" s="1506"/>
      <c r="C508" s="644"/>
      <c r="D508" s="638"/>
      <c r="E508" s="638"/>
      <c r="F508" s="638"/>
      <c r="G508" s="637"/>
      <c r="H508" s="638"/>
      <c r="I508" s="639"/>
      <c r="J508" s="638"/>
      <c r="K508" s="638"/>
      <c r="L508" s="639"/>
      <c r="M508" s="638"/>
      <c r="N508" s="639"/>
    </row>
    <row r="509" spans="2:22" ht="17.25" customHeight="1" thickBot="1">
      <c r="B509" s="1506"/>
      <c r="C509" s="644"/>
      <c r="D509" s="641"/>
      <c r="E509" s="641"/>
      <c r="F509" s="641"/>
      <c r="G509" s="640"/>
      <c r="H509" s="641"/>
      <c r="I509" s="642"/>
      <c r="J509" s="641"/>
      <c r="K509" s="641"/>
      <c r="L509" s="642"/>
      <c r="M509" s="641"/>
      <c r="N509" s="642"/>
    </row>
    <row r="510" spans="2:22" ht="17.25" customHeight="1">
      <c r="B510" s="1506"/>
      <c r="C510" s="644"/>
      <c r="D510" s="1310" t="s">
        <v>41</v>
      </c>
      <c r="E510" s="725" t="s">
        <v>42</v>
      </c>
      <c r="F510" s="941" t="s">
        <v>43</v>
      </c>
      <c r="G510" s="943" t="s">
        <v>41</v>
      </c>
      <c r="H510" s="725" t="s">
        <v>42</v>
      </c>
      <c r="I510" s="1056" t="s">
        <v>43</v>
      </c>
      <c r="J510" s="1310" t="s">
        <v>41</v>
      </c>
      <c r="K510" s="725" t="s">
        <v>42</v>
      </c>
      <c r="L510" s="1056" t="s">
        <v>43</v>
      </c>
      <c r="M510" s="943" t="s">
        <v>41</v>
      </c>
      <c r="N510" s="1056" t="s">
        <v>42</v>
      </c>
    </row>
    <row r="511" spans="2:22" ht="17.25" customHeight="1">
      <c r="B511" s="1506"/>
      <c r="C511" s="644"/>
      <c r="D511" s="1311"/>
      <c r="E511" s="726"/>
      <c r="F511" s="942"/>
      <c r="G511" s="944"/>
      <c r="H511" s="726"/>
      <c r="I511" s="1057"/>
      <c r="J511" s="1311"/>
      <c r="K511" s="726"/>
      <c r="L511" s="1057"/>
      <c r="M511" s="944"/>
      <c r="N511" s="1057"/>
    </row>
    <row r="512" spans="2:22" ht="17.25" customHeight="1" thickBot="1">
      <c r="B512" s="1506"/>
      <c r="C512" s="644"/>
      <c r="D512" s="1311"/>
      <c r="E512" s="726"/>
      <c r="F512" s="942"/>
      <c r="G512" s="944"/>
      <c r="H512" s="726"/>
      <c r="I512" s="1057"/>
      <c r="J512" s="1311"/>
      <c r="K512" s="726"/>
      <c r="L512" s="1057"/>
      <c r="M512" s="944"/>
      <c r="N512" s="1057"/>
    </row>
    <row r="513" spans="2:23" ht="17.25" customHeight="1">
      <c r="B513" s="416" t="s">
        <v>80</v>
      </c>
      <c r="C513" s="457">
        <f>SUM(D513:F513)</f>
        <v>2</v>
      </c>
      <c r="D513" s="568">
        <v>2</v>
      </c>
      <c r="E513" s="569">
        <v>0</v>
      </c>
      <c r="F513" s="570">
        <v>0</v>
      </c>
      <c r="G513" s="568">
        <v>2</v>
      </c>
      <c r="H513" s="569">
        <v>0</v>
      </c>
      <c r="I513" s="571">
        <v>0</v>
      </c>
      <c r="J513" s="572">
        <v>0</v>
      </c>
      <c r="K513" s="569">
        <v>0</v>
      </c>
      <c r="L513" s="570">
        <v>0</v>
      </c>
      <c r="M513" s="568">
        <v>2</v>
      </c>
      <c r="N513" s="570">
        <v>0</v>
      </c>
    </row>
    <row r="514" spans="2:23" ht="17.25" customHeight="1">
      <c r="B514" s="411" t="s">
        <v>234</v>
      </c>
      <c r="C514" s="458">
        <f t="shared" ref="C514:C515" si="19">SUM(D514:F514)</f>
        <v>2</v>
      </c>
      <c r="D514" s="573">
        <v>2</v>
      </c>
      <c r="E514" s="574">
        <v>0</v>
      </c>
      <c r="F514" s="575">
        <v>0</v>
      </c>
      <c r="G514" s="573">
        <v>2</v>
      </c>
      <c r="H514" s="574">
        <v>0</v>
      </c>
      <c r="I514" s="576">
        <v>0</v>
      </c>
      <c r="J514" s="577">
        <v>0</v>
      </c>
      <c r="K514" s="574">
        <v>0</v>
      </c>
      <c r="L514" s="575">
        <v>0</v>
      </c>
      <c r="M514" s="573">
        <v>2</v>
      </c>
      <c r="N514" s="575">
        <v>0</v>
      </c>
    </row>
    <row r="515" spans="2:23" ht="17.25" customHeight="1" thickBot="1">
      <c r="B515" s="412" t="s">
        <v>925</v>
      </c>
      <c r="C515" s="459">
        <f t="shared" si="19"/>
        <v>2</v>
      </c>
      <c r="D515" s="578">
        <v>0</v>
      </c>
      <c r="E515" s="579">
        <v>2</v>
      </c>
      <c r="F515" s="580">
        <v>0</v>
      </c>
      <c r="G515" s="578">
        <v>0</v>
      </c>
      <c r="H515" s="579">
        <v>1</v>
      </c>
      <c r="I515" s="581">
        <v>0</v>
      </c>
      <c r="J515" s="582">
        <v>0</v>
      </c>
      <c r="K515" s="579">
        <v>1</v>
      </c>
      <c r="L515" s="580">
        <v>0</v>
      </c>
      <c r="M515" s="578">
        <v>0</v>
      </c>
      <c r="N515" s="580">
        <v>1</v>
      </c>
    </row>
    <row r="516" spans="2:23" ht="17.25" customHeight="1">
      <c r="B516" s="12"/>
      <c r="C516" s="12"/>
      <c r="D516" s="12"/>
      <c r="E516" s="12"/>
      <c r="F516" s="12"/>
      <c r="G516" s="12"/>
      <c r="H516" s="12"/>
      <c r="I516" s="12"/>
    </row>
    <row r="517" spans="2:23" ht="17.25" customHeight="1">
      <c r="B517" s="1013" t="s">
        <v>903</v>
      </c>
      <c r="C517" s="1013"/>
      <c r="D517" s="1013"/>
      <c r="E517" s="1013"/>
      <c r="F517" s="1013"/>
      <c r="G517" s="1013"/>
      <c r="H517" s="1013"/>
      <c r="I517" s="1013"/>
      <c r="J517" s="1013"/>
      <c r="K517" s="1013"/>
      <c r="L517" s="1013"/>
      <c r="M517" s="1013"/>
      <c r="N517" s="1013"/>
      <c r="O517" s="1013"/>
      <c r="P517" s="1013"/>
      <c r="Q517" s="1013"/>
      <c r="R517" s="1013"/>
      <c r="S517" s="1013"/>
    </row>
    <row r="518" spans="2:23" ht="17.25" customHeight="1">
      <c r="B518" s="1013"/>
      <c r="C518" s="1013"/>
      <c r="D518" s="1013"/>
      <c r="E518" s="1013"/>
      <c r="F518" s="1013"/>
      <c r="G518" s="1013"/>
      <c r="H518" s="1013"/>
      <c r="I518" s="1013"/>
      <c r="J518" s="1013"/>
      <c r="K518" s="1013"/>
      <c r="L518" s="1013"/>
      <c r="M518" s="1013"/>
      <c r="N518" s="1013"/>
      <c r="O518" s="1013"/>
      <c r="P518" s="1013"/>
      <c r="Q518" s="1013"/>
      <c r="R518" s="1013"/>
      <c r="S518" s="1013"/>
    </row>
    <row r="519" spans="2:23" ht="17.25" customHeight="1">
      <c r="V519" s="47"/>
      <c r="W519" s="47"/>
    </row>
    <row r="520" spans="2:23" ht="17.25" customHeight="1">
      <c r="B520" s="863" t="s">
        <v>802</v>
      </c>
      <c r="C520" s="863"/>
      <c r="D520" s="863"/>
      <c r="E520" s="863"/>
      <c r="F520" s="863"/>
      <c r="G520" s="863"/>
      <c r="H520" s="863"/>
      <c r="I520" s="863"/>
    </row>
    <row r="521" spans="2:23" ht="17.25" customHeight="1"/>
    <row r="522" spans="2:23" ht="17.25" customHeight="1" thickBot="1">
      <c r="B522" s="931" t="s">
        <v>1091</v>
      </c>
      <c r="C522" s="931"/>
      <c r="D522" s="931"/>
      <c r="E522" s="931"/>
      <c r="F522" s="931"/>
      <c r="G522" s="931"/>
    </row>
    <row r="523" spans="2:23" ht="17.25" customHeight="1">
      <c r="B523" s="867" t="s">
        <v>113</v>
      </c>
      <c r="C523" s="868"/>
      <c r="D523" s="867" t="s">
        <v>114</v>
      </c>
      <c r="E523" s="868"/>
      <c r="F523" s="867" t="s">
        <v>115</v>
      </c>
      <c r="G523" s="929"/>
      <c r="H523" s="841" t="s">
        <v>793</v>
      </c>
      <c r="I523" s="842"/>
      <c r="J523" s="842"/>
      <c r="K523" s="842"/>
      <c r="L523" s="842"/>
      <c r="M523" s="842"/>
      <c r="N523" s="993" t="s">
        <v>393</v>
      </c>
      <c r="O523" s="991"/>
      <c r="P523" s="991"/>
      <c r="Q523" s="991"/>
      <c r="R523" s="991"/>
      <c r="S523" s="992"/>
    </row>
    <row r="524" spans="2:23" ht="17.25" customHeight="1" thickBot="1">
      <c r="B524" s="886"/>
      <c r="C524" s="887"/>
      <c r="D524" s="869"/>
      <c r="E524" s="870"/>
      <c r="F524" s="869"/>
      <c r="G524" s="930"/>
      <c r="H524" s="844"/>
      <c r="I524" s="845"/>
      <c r="J524" s="845"/>
      <c r="K524" s="845"/>
      <c r="L524" s="845"/>
      <c r="M524" s="845"/>
      <c r="N524" s="994"/>
      <c r="O524" s="995"/>
      <c r="P524" s="995"/>
      <c r="Q524" s="995"/>
      <c r="R524" s="995"/>
      <c r="S524" s="996"/>
    </row>
    <row r="525" spans="2:23" ht="17.25" customHeight="1">
      <c r="B525" s="518">
        <v>2862900</v>
      </c>
      <c r="C525" s="519"/>
      <c r="D525" s="1064">
        <v>3071050</v>
      </c>
      <c r="E525" s="1065"/>
      <c r="F525" s="1460">
        <v>1690050</v>
      </c>
      <c r="G525" s="1461"/>
      <c r="H525" s="926" t="s">
        <v>1225</v>
      </c>
      <c r="I525" s="927"/>
      <c r="J525" s="927"/>
      <c r="K525" s="927"/>
      <c r="L525" s="927"/>
      <c r="M525" s="928"/>
      <c r="N525" s="880" t="s">
        <v>1232</v>
      </c>
      <c r="O525" s="881"/>
      <c r="P525" s="881"/>
      <c r="Q525" s="881"/>
      <c r="R525" s="881"/>
      <c r="S525" s="882"/>
    </row>
    <row r="526" spans="2:23" ht="17.25" customHeight="1">
      <c r="B526" s="891">
        <v>2381200</v>
      </c>
      <c r="C526" s="892"/>
      <c r="D526" s="891">
        <v>2392060</v>
      </c>
      <c r="E526" s="892"/>
      <c r="F526" s="891">
        <v>1235070</v>
      </c>
      <c r="G526" s="932"/>
      <c r="H526" s="515" t="s">
        <v>1220</v>
      </c>
      <c r="I526" s="516"/>
      <c r="J526" s="516"/>
      <c r="K526" s="516"/>
      <c r="L526" s="516"/>
      <c r="M526" s="517"/>
      <c r="N526" s="1344" t="s">
        <v>1233</v>
      </c>
      <c r="O526" s="667"/>
      <c r="P526" s="667"/>
      <c r="Q526" s="667"/>
      <c r="R526" s="667"/>
      <c r="S526" s="668"/>
    </row>
    <row r="527" spans="2:23" ht="17.25" customHeight="1" thickBot="1">
      <c r="B527" s="888">
        <v>170500</v>
      </c>
      <c r="C527" s="889"/>
      <c r="D527" s="888">
        <v>170500</v>
      </c>
      <c r="E527" s="889"/>
      <c r="F527" s="888">
        <v>79840</v>
      </c>
      <c r="G527" s="1066"/>
      <c r="H527" s="883" t="s">
        <v>1221</v>
      </c>
      <c r="I527" s="884"/>
      <c r="J527" s="884"/>
      <c r="K527" s="884"/>
      <c r="L527" s="884"/>
      <c r="M527" s="885"/>
      <c r="N527" s="666" t="s">
        <v>1234</v>
      </c>
      <c r="O527" s="667"/>
      <c r="P527" s="667"/>
      <c r="Q527" s="667"/>
      <c r="R527" s="667"/>
      <c r="S527" s="668"/>
    </row>
    <row r="528" spans="2:23" ht="17.25" customHeight="1" thickBot="1">
      <c r="B528" s="888">
        <v>128900</v>
      </c>
      <c r="C528" s="889"/>
      <c r="D528" s="888">
        <v>253900</v>
      </c>
      <c r="E528" s="889"/>
      <c r="F528" s="888">
        <v>236010</v>
      </c>
      <c r="G528" s="1066"/>
      <c r="H528" s="883" t="s">
        <v>1222</v>
      </c>
      <c r="I528" s="884"/>
      <c r="J528" s="884"/>
      <c r="K528" s="884"/>
      <c r="L528" s="884"/>
      <c r="M528" s="885"/>
      <c r="N528" s="880" t="s">
        <v>1232</v>
      </c>
      <c r="O528" s="881"/>
      <c r="P528" s="881"/>
      <c r="Q528" s="881"/>
      <c r="R528" s="881"/>
      <c r="S528" s="882"/>
    </row>
    <row r="529" spans="2:22" ht="17.25" customHeight="1">
      <c r="B529" s="888"/>
      <c r="C529" s="889"/>
      <c r="D529" s="888">
        <v>69000</v>
      </c>
      <c r="E529" s="889"/>
      <c r="F529" s="888">
        <v>48770</v>
      </c>
      <c r="G529" s="1066"/>
      <c r="H529" s="883" t="s">
        <v>1223</v>
      </c>
      <c r="I529" s="884"/>
      <c r="J529" s="884"/>
      <c r="K529" s="884"/>
      <c r="L529" s="884"/>
      <c r="M529" s="885"/>
      <c r="N529" s="880" t="s">
        <v>1232</v>
      </c>
      <c r="O529" s="881"/>
      <c r="P529" s="881"/>
      <c r="Q529" s="881"/>
      <c r="R529" s="881"/>
      <c r="S529" s="882"/>
    </row>
    <row r="530" spans="2:22" ht="17.25" customHeight="1">
      <c r="B530" s="891">
        <v>31000</v>
      </c>
      <c r="C530" s="892"/>
      <c r="D530" s="891">
        <v>34090</v>
      </c>
      <c r="E530" s="892"/>
      <c r="F530" s="891">
        <v>21800</v>
      </c>
      <c r="G530" s="932"/>
      <c r="H530" s="883" t="s">
        <v>1228</v>
      </c>
      <c r="I530" s="884"/>
      <c r="J530" s="884"/>
      <c r="K530" s="884"/>
      <c r="L530" s="884"/>
      <c r="M530" s="885"/>
      <c r="N530" s="666" t="s">
        <v>1235</v>
      </c>
      <c r="O530" s="667"/>
      <c r="P530" s="667"/>
      <c r="Q530" s="667"/>
      <c r="R530" s="667"/>
      <c r="S530" s="668"/>
    </row>
    <row r="531" spans="2:22" ht="17.25" customHeight="1">
      <c r="B531" s="888" t="s">
        <v>1227</v>
      </c>
      <c r="C531" s="889"/>
      <c r="D531" s="888">
        <v>100800</v>
      </c>
      <c r="E531" s="889"/>
      <c r="F531" s="888">
        <v>41370</v>
      </c>
      <c r="G531" s="1066"/>
      <c r="H531" s="883" t="s">
        <v>1224</v>
      </c>
      <c r="I531" s="884"/>
      <c r="J531" s="884"/>
      <c r="K531" s="884"/>
      <c r="L531" s="884"/>
      <c r="M531" s="885"/>
      <c r="N531" s="666" t="s">
        <v>1236</v>
      </c>
      <c r="O531" s="667"/>
      <c r="P531" s="667"/>
      <c r="Q531" s="667"/>
      <c r="R531" s="667"/>
      <c r="S531" s="668"/>
    </row>
    <row r="532" spans="2:22" ht="17.25" customHeight="1">
      <c r="B532" s="893">
        <v>8000</v>
      </c>
      <c r="C532" s="894"/>
      <c r="D532" s="893">
        <v>8000</v>
      </c>
      <c r="E532" s="894"/>
      <c r="F532" s="893">
        <v>3010</v>
      </c>
      <c r="G532" s="1307"/>
      <c r="H532" s="883" t="s">
        <v>1226</v>
      </c>
      <c r="I532" s="667"/>
      <c r="J532" s="667"/>
      <c r="K532" s="667"/>
      <c r="L532" s="667"/>
      <c r="M532" s="689"/>
      <c r="N532" s="666" t="s">
        <v>1233</v>
      </c>
      <c r="O532" s="667"/>
      <c r="P532" s="667"/>
      <c r="Q532" s="667"/>
      <c r="R532" s="667"/>
      <c r="S532" s="668"/>
    </row>
    <row r="533" spans="2:22" ht="17.25" customHeight="1" thickBot="1">
      <c r="B533" s="873">
        <v>14500</v>
      </c>
      <c r="C533" s="681"/>
      <c r="D533" s="873">
        <v>12500</v>
      </c>
      <c r="E533" s="681"/>
      <c r="F533" s="873">
        <v>7330</v>
      </c>
      <c r="G533" s="706"/>
      <c r="H533" s="666" t="s">
        <v>1229</v>
      </c>
      <c r="I533" s="667"/>
      <c r="J533" s="667"/>
      <c r="K533" s="667"/>
      <c r="L533" s="667"/>
      <c r="M533" s="689"/>
      <c r="N533" s="666" t="s">
        <v>1234</v>
      </c>
      <c r="O533" s="667"/>
      <c r="P533" s="667"/>
      <c r="Q533" s="667"/>
      <c r="R533" s="667"/>
      <c r="S533" s="668"/>
    </row>
    <row r="534" spans="2:22" ht="17.25" customHeight="1" thickBot="1">
      <c r="B534" s="873">
        <v>10000</v>
      </c>
      <c r="C534" s="681"/>
      <c r="D534" s="873">
        <v>10000</v>
      </c>
      <c r="E534" s="681"/>
      <c r="F534" s="873">
        <v>10000</v>
      </c>
      <c r="G534" s="706"/>
      <c r="H534" s="666" t="s">
        <v>1230</v>
      </c>
      <c r="I534" s="667"/>
      <c r="J534" s="667"/>
      <c r="K534" s="667"/>
      <c r="L534" s="667"/>
      <c r="M534" s="689"/>
      <c r="N534" s="880" t="s">
        <v>1232</v>
      </c>
      <c r="O534" s="881"/>
      <c r="P534" s="881"/>
      <c r="Q534" s="881"/>
      <c r="R534" s="881"/>
      <c r="S534" s="882"/>
    </row>
    <row r="535" spans="2:22" ht="17.25" customHeight="1">
      <c r="B535" s="873">
        <v>12500</v>
      </c>
      <c r="C535" s="681"/>
      <c r="D535" s="873">
        <v>12500</v>
      </c>
      <c r="E535" s="681"/>
      <c r="F535" s="873">
        <v>2800</v>
      </c>
      <c r="G535" s="706"/>
      <c r="H535" s="666" t="s">
        <v>1231</v>
      </c>
      <c r="I535" s="667"/>
      <c r="J535" s="667"/>
      <c r="K535" s="667"/>
      <c r="L535" s="667"/>
      <c r="M535" s="689"/>
      <c r="N535" s="880" t="s">
        <v>1232</v>
      </c>
      <c r="O535" s="881"/>
      <c r="P535" s="881"/>
      <c r="Q535" s="881"/>
      <c r="R535" s="881"/>
      <c r="S535" s="882"/>
    </row>
    <row r="536" spans="2:22" ht="17.25" customHeight="1">
      <c r="B536" s="871"/>
      <c r="C536" s="872"/>
      <c r="D536" s="871"/>
      <c r="E536" s="872"/>
      <c r="F536" s="871"/>
      <c r="G536" s="874"/>
      <c r="H536" s="666"/>
      <c r="I536" s="667"/>
      <c r="J536" s="667"/>
      <c r="K536" s="667"/>
      <c r="L536" s="667"/>
      <c r="M536" s="689"/>
      <c r="N536" s="1474"/>
      <c r="O536" s="1475"/>
      <c r="P536" s="1475"/>
      <c r="Q536" s="1475"/>
      <c r="R536" s="1475"/>
      <c r="S536" s="1476"/>
    </row>
    <row r="537" spans="2:22" ht="17.25" customHeight="1" thickBot="1">
      <c r="B537" s="710"/>
      <c r="C537" s="679"/>
      <c r="D537" s="710"/>
      <c r="E537" s="679"/>
      <c r="F537" s="710"/>
      <c r="G537" s="1055"/>
      <c r="H537" s="903"/>
      <c r="I537" s="904"/>
      <c r="J537" s="904"/>
      <c r="K537" s="904"/>
      <c r="L537" s="904"/>
      <c r="M537" s="1289"/>
      <c r="N537" s="1341"/>
      <c r="O537" s="1342"/>
      <c r="P537" s="1342"/>
      <c r="Q537" s="1342"/>
      <c r="R537" s="1342"/>
      <c r="S537" s="1343"/>
    </row>
    <row r="538" spans="2:22" ht="17.25" customHeight="1">
      <c r="B538" s="13"/>
      <c r="C538" s="13"/>
      <c r="D538" s="13"/>
      <c r="E538" s="13"/>
      <c r="F538" s="13"/>
      <c r="G538" s="13"/>
      <c r="H538" s="14"/>
      <c r="I538" s="14"/>
      <c r="J538" s="14"/>
      <c r="K538" s="14"/>
      <c r="L538" s="14"/>
      <c r="M538" s="14"/>
      <c r="N538" s="14"/>
      <c r="O538" s="14"/>
      <c r="P538" s="14"/>
      <c r="Q538" s="14"/>
      <c r="R538" s="13"/>
    </row>
    <row r="539" spans="2:22" ht="17.25" customHeight="1" thickBot="1">
      <c r="B539" s="1261" t="s">
        <v>1100</v>
      </c>
      <c r="C539" s="1261"/>
      <c r="D539" s="1261"/>
      <c r="E539" s="1261"/>
      <c r="F539" s="1261"/>
      <c r="G539" s="1261"/>
      <c r="R539" s="13"/>
    </row>
    <row r="540" spans="2:22" ht="17.25" customHeight="1">
      <c r="B540" s="867" t="s">
        <v>113</v>
      </c>
      <c r="C540" s="868"/>
      <c r="D540" s="867" t="s">
        <v>114</v>
      </c>
      <c r="E540" s="868"/>
      <c r="F540" s="867" t="s">
        <v>115</v>
      </c>
      <c r="G540" s="929"/>
      <c r="H540" s="867" t="s">
        <v>794</v>
      </c>
      <c r="I540" s="1481"/>
      <c r="J540" s="1481"/>
      <c r="K540" s="1481"/>
      <c r="L540" s="1481"/>
      <c r="M540" s="868"/>
      <c r="N540" s="1299" t="s">
        <v>117</v>
      </c>
      <c r="O540" s="1300"/>
      <c r="P540" s="1300"/>
      <c r="Q540" s="1300"/>
      <c r="R540" s="1300"/>
      <c r="S540" s="1301"/>
    </row>
    <row r="541" spans="2:22" ht="17.25" customHeight="1" thickBot="1">
      <c r="B541" s="869"/>
      <c r="C541" s="870"/>
      <c r="D541" s="869"/>
      <c r="E541" s="870"/>
      <c r="F541" s="869"/>
      <c r="G541" s="930"/>
      <c r="H541" s="869"/>
      <c r="I541" s="1482"/>
      <c r="J541" s="1482"/>
      <c r="K541" s="1482"/>
      <c r="L541" s="1482"/>
      <c r="M541" s="870"/>
      <c r="N541" s="1302"/>
      <c r="O541" s="1303"/>
      <c r="P541" s="1303"/>
      <c r="Q541" s="1303"/>
      <c r="R541" s="1303"/>
      <c r="S541" s="1304"/>
    </row>
    <row r="542" spans="2:22" ht="17.25" customHeight="1">
      <c r="B542" s="875"/>
      <c r="C542" s="683"/>
      <c r="D542" s="875"/>
      <c r="E542" s="683"/>
      <c r="F542" s="875"/>
      <c r="G542" s="876"/>
      <c r="H542" s="1483"/>
      <c r="I542" s="1484"/>
      <c r="J542" s="1484"/>
      <c r="K542" s="1484"/>
      <c r="L542" s="1484"/>
      <c r="M542" s="1485"/>
      <c r="N542" s="1447"/>
      <c r="O542" s="1448"/>
      <c r="P542" s="1448"/>
      <c r="Q542" s="1448"/>
      <c r="R542" s="1448"/>
      <c r="S542" s="1449"/>
    </row>
    <row r="543" spans="2:22" ht="17.25" customHeight="1">
      <c r="B543" s="871"/>
      <c r="C543" s="872"/>
      <c r="D543" s="871"/>
      <c r="E543" s="872"/>
      <c r="F543" s="871"/>
      <c r="G543" s="874"/>
      <c r="H543" s="686"/>
      <c r="I543" s="687"/>
      <c r="J543" s="687"/>
      <c r="K543" s="687"/>
      <c r="L543" s="687"/>
      <c r="M543" s="688"/>
      <c r="N543" s="877"/>
      <c r="O543" s="878"/>
      <c r="P543" s="878"/>
      <c r="Q543" s="878"/>
      <c r="R543" s="878"/>
      <c r="S543" s="879"/>
    </row>
    <row r="544" spans="2:22" ht="17.25" customHeight="1">
      <c r="B544" s="871"/>
      <c r="C544" s="872"/>
      <c r="D544" s="871"/>
      <c r="E544" s="872"/>
      <c r="F544" s="871"/>
      <c r="G544" s="874"/>
      <c r="H544" s="686"/>
      <c r="I544" s="687"/>
      <c r="J544" s="687"/>
      <c r="K544" s="687"/>
      <c r="L544" s="687"/>
      <c r="M544" s="688"/>
      <c r="N544" s="877"/>
      <c r="O544" s="878"/>
      <c r="P544" s="878"/>
      <c r="Q544" s="878"/>
      <c r="R544" s="878"/>
      <c r="S544" s="879"/>
      <c r="V544" s="52"/>
    </row>
    <row r="545" spans="2:22" ht="17.25" customHeight="1">
      <c r="B545" s="871"/>
      <c r="C545" s="872"/>
      <c r="D545" s="871"/>
      <c r="E545" s="872"/>
      <c r="F545" s="871"/>
      <c r="G545" s="874"/>
      <c r="H545" s="686"/>
      <c r="I545" s="687"/>
      <c r="J545" s="687"/>
      <c r="K545" s="687"/>
      <c r="L545" s="687"/>
      <c r="M545" s="688"/>
      <c r="N545" s="877"/>
      <c r="O545" s="878"/>
      <c r="P545" s="878"/>
      <c r="Q545" s="878"/>
      <c r="R545" s="878"/>
      <c r="S545" s="879"/>
      <c r="V545" s="52"/>
    </row>
    <row r="546" spans="2:22" ht="17.25" customHeight="1">
      <c r="B546" s="873"/>
      <c r="C546" s="681"/>
      <c r="D546" s="873"/>
      <c r="E546" s="681"/>
      <c r="F546" s="873"/>
      <c r="G546" s="706"/>
      <c r="H546" s="686"/>
      <c r="I546" s="687"/>
      <c r="J546" s="687"/>
      <c r="K546" s="687"/>
      <c r="L546" s="687"/>
      <c r="M546" s="688"/>
      <c r="N546" s="877"/>
      <c r="O546" s="878"/>
      <c r="P546" s="878"/>
      <c r="Q546" s="878"/>
      <c r="R546" s="878"/>
      <c r="S546" s="879"/>
      <c r="V546" s="463"/>
    </row>
    <row r="547" spans="2:22" ht="17.25" customHeight="1">
      <c r="B547" s="873"/>
      <c r="C547" s="681"/>
      <c r="D547" s="873"/>
      <c r="E547" s="681"/>
      <c r="F547" s="873"/>
      <c r="G547" s="706"/>
      <c r="H547" s="686"/>
      <c r="I547" s="687"/>
      <c r="J547" s="687"/>
      <c r="K547" s="687"/>
      <c r="L547" s="687"/>
      <c r="M547" s="688"/>
      <c r="N547" s="877"/>
      <c r="O547" s="878"/>
      <c r="P547" s="878"/>
      <c r="Q547" s="878"/>
      <c r="R547" s="878"/>
      <c r="S547" s="879"/>
      <c r="V547" s="463"/>
    </row>
    <row r="548" spans="2:22" ht="17.25" customHeight="1">
      <c r="B548" s="873"/>
      <c r="C548" s="681"/>
      <c r="D548" s="873"/>
      <c r="E548" s="681"/>
      <c r="F548" s="873"/>
      <c r="G548" s="706"/>
      <c r="H548" s="686"/>
      <c r="I548" s="687"/>
      <c r="J548" s="687"/>
      <c r="K548" s="687"/>
      <c r="L548" s="687"/>
      <c r="M548" s="688"/>
      <c r="N548" s="877"/>
      <c r="O548" s="878"/>
      <c r="P548" s="878"/>
      <c r="Q548" s="878"/>
      <c r="R548" s="878"/>
      <c r="S548" s="879"/>
      <c r="V548" s="463"/>
    </row>
    <row r="549" spans="2:22" ht="17.25" customHeight="1" thickBot="1">
      <c r="B549" s="710"/>
      <c r="C549" s="679"/>
      <c r="D549" s="710"/>
      <c r="E549" s="679"/>
      <c r="F549" s="710"/>
      <c r="G549" s="1055"/>
      <c r="H549" s="1286"/>
      <c r="I549" s="1287"/>
      <c r="J549" s="1287"/>
      <c r="K549" s="1287"/>
      <c r="L549" s="1287"/>
      <c r="M549" s="1288"/>
      <c r="N549" s="938"/>
      <c r="O549" s="939"/>
      <c r="P549" s="939"/>
      <c r="Q549" s="939"/>
      <c r="R549" s="939"/>
      <c r="S549" s="940"/>
      <c r="V549" s="463"/>
    </row>
    <row r="550" spans="2:22" ht="17.25" customHeight="1">
      <c r="B550" s="11"/>
      <c r="C550" s="11"/>
      <c r="D550" s="11"/>
      <c r="E550" s="11"/>
      <c r="F550" s="11"/>
      <c r="G550" s="11"/>
      <c r="H550" s="11"/>
      <c r="I550" s="11"/>
      <c r="J550" s="11"/>
      <c r="K550" s="14"/>
      <c r="L550" s="14"/>
      <c r="M550" s="15"/>
      <c r="N550" s="15"/>
      <c r="O550" s="15"/>
      <c r="P550" s="15"/>
      <c r="Q550" s="15"/>
      <c r="R550" s="13"/>
      <c r="V550" s="463"/>
    </row>
    <row r="551" spans="2:22" ht="17.25" customHeight="1" thickBot="1">
      <c r="B551" s="1450" t="s">
        <v>1101</v>
      </c>
      <c r="C551" s="1450"/>
      <c r="D551" s="1450"/>
      <c r="E551" s="1450"/>
      <c r="F551" s="1450"/>
      <c r="G551" s="1450"/>
      <c r="H551" s="14"/>
      <c r="I551" s="14"/>
      <c r="J551" s="14"/>
      <c r="K551" s="14"/>
      <c r="L551" s="14"/>
      <c r="M551" s="15"/>
      <c r="N551" s="15"/>
      <c r="O551" s="15"/>
      <c r="P551" s="15"/>
      <c r="Q551" s="15"/>
      <c r="R551" s="13"/>
      <c r="V551" s="463"/>
    </row>
    <row r="552" spans="2:22" ht="17.25" customHeight="1">
      <c r="B552" s="634" t="s">
        <v>113</v>
      </c>
      <c r="C552" s="636"/>
      <c r="D552" s="634" t="s">
        <v>114</v>
      </c>
      <c r="E552" s="636"/>
      <c r="F552" s="634" t="s">
        <v>115</v>
      </c>
      <c r="G552" s="636"/>
      <c r="H552" s="634" t="s">
        <v>166</v>
      </c>
      <c r="I552" s="636"/>
      <c r="J552" s="634" t="s">
        <v>253</v>
      </c>
      <c r="K552" s="636"/>
      <c r="L552" s="634" t="s">
        <v>265</v>
      </c>
      <c r="M552" s="636"/>
      <c r="N552" s="634" t="s">
        <v>264</v>
      </c>
      <c r="O552" s="636"/>
      <c r="P552" s="634" t="s">
        <v>266</v>
      </c>
      <c r="Q552" s="636"/>
      <c r="R552" s="634" t="s">
        <v>265</v>
      </c>
      <c r="S552" s="636"/>
      <c r="V552" s="464"/>
    </row>
    <row r="553" spans="2:22" ht="17.25" customHeight="1">
      <c r="B553" s="637"/>
      <c r="C553" s="639"/>
      <c r="D553" s="637"/>
      <c r="E553" s="639"/>
      <c r="F553" s="637"/>
      <c r="G553" s="639"/>
      <c r="H553" s="637"/>
      <c r="I553" s="639"/>
      <c r="J553" s="637"/>
      <c r="K553" s="639"/>
      <c r="L553" s="637"/>
      <c r="M553" s="639"/>
      <c r="N553" s="637"/>
      <c r="O553" s="639"/>
      <c r="P553" s="637"/>
      <c r="Q553" s="639"/>
      <c r="R553" s="637"/>
      <c r="S553" s="639"/>
      <c r="V553" s="464"/>
    </row>
    <row r="554" spans="2:22" ht="17.25" customHeight="1">
      <c r="B554" s="637"/>
      <c r="C554" s="639"/>
      <c r="D554" s="637"/>
      <c r="E554" s="639"/>
      <c r="F554" s="637"/>
      <c r="G554" s="639"/>
      <c r="H554" s="637"/>
      <c r="I554" s="639"/>
      <c r="J554" s="637"/>
      <c r="K554" s="639"/>
      <c r="L554" s="637"/>
      <c r="M554" s="639"/>
      <c r="N554" s="637"/>
      <c r="O554" s="639"/>
      <c r="P554" s="637"/>
      <c r="Q554" s="639"/>
      <c r="R554" s="637"/>
      <c r="S554" s="639"/>
    </row>
    <row r="555" spans="2:22" ht="17.25" customHeight="1" thickBot="1">
      <c r="B555" s="640"/>
      <c r="C555" s="642"/>
      <c r="D555" s="640"/>
      <c r="E555" s="642"/>
      <c r="F555" s="640"/>
      <c r="G555" s="642"/>
      <c r="H555" s="640"/>
      <c r="I555" s="642"/>
      <c r="J555" s="640"/>
      <c r="K555" s="642"/>
      <c r="L555" s="640"/>
      <c r="M555" s="642"/>
      <c r="N555" s="640"/>
      <c r="O555" s="642"/>
      <c r="P555" s="640"/>
      <c r="Q555" s="642"/>
      <c r="R555" s="640"/>
      <c r="S555" s="642"/>
    </row>
    <row r="556" spans="2:22" ht="17.25" customHeight="1" thickBot="1">
      <c r="B556" s="1345">
        <v>100800</v>
      </c>
      <c r="C556" s="1346"/>
      <c r="D556" s="1345">
        <v>100800</v>
      </c>
      <c r="E556" s="1346"/>
      <c r="F556" s="1345">
        <v>41370</v>
      </c>
      <c r="G556" s="1346"/>
      <c r="H556" s="1347">
        <v>67</v>
      </c>
      <c r="I556" s="1348"/>
      <c r="J556" s="1347">
        <v>0</v>
      </c>
      <c r="K556" s="1348"/>
      <c r="L556" s="1477">
        <v>8.8000000000000007</v>
      </c>
      <c r="M556" s="1478"/>
      <c r="N556" s="1347">
        <v>70680</v>
      </c>
      <c r="O556" s="1348"/>
      <c r="P556" s="1479">
        <v>152</v>
      </c>
      <c r="Q556" s="1480"/>
      <c r="R556" s="1345">
        <v>5</v>
      </c>
      <c r="S556" s="1346"/>
    </row>
    <row r="557" spans="2:22" ht="17.25" customHeight="1">
      <c r="B557" s="11"/>
      <c r="C557" s="11"/>
      <c r="D557" s="11"/>
      <c r="E557" s="11"/>
      <c r="F557" s="11"/>
      <c r="G557" s="11"/>
      <c r="H557" s="11"/>
      <c r="I557" s="11"/>
      <c r="J557" s="11"/>
      <c r="K557" s="14"/>
      <c r="L557" s="14"/>
      <c r="M557" s="15"/>
      <c r="N557" s="15"/>
      <c r="O557" s="15"/>
      <c r="P557" s="15"/>
      <c r="Q557" s="15"/>
      <c r="R557" s="13"/>
    </row>
    <row r="558" spans="2:22" ht="17.25" customHeight="1" thickBot="1">
      <c r="B558" s="633" t="s">
        <v>561</v>
      </c>
      <c r="C558" s="633"/>
      <c r="D558" s="633"/>
      <c r="E558" s="24"/>
      <c r="F558" s="24"/>
      <c r="G558" s="24"/>
      <c r="H558" s="24"/>
      <c r="I558" s="23"/>
      <c r="J558" s="23"/>
      <c r="K558" s="23"/>
      <c r="L558" s="23"/>
      <c r="M558" s="23"/>
      <c r="N558" s="21"/>
    </row>
    <row r="559" spans="2:22" ht="17.25" customHeight="1">
      <c r="B559" s="1262" t="s">
        <v>1241</v>
      </c>
      <c r="C559" s="1263"/>
      <c r="D559" s="1263"/>
      <c r="E559" s="1263"/>
      <c r="F559" s="1263"/>
      <c r="G559" s="1263"/>
      <c r="H559" s="1263"/>
      <c r="I559" s="1263"/>
      <c r="J559" s="1263"/>
      <c r="K559" s="1263"/>
      <c r="L559" s="1263"/>
      <c r="M559" s="1263"/>
      <c r="N559" s="1263"/>
      <c r="O559" s="1263"/>
      <c r="P559" s="1263"/>
      <c r="Q559" s="1263"/>
      <c r="R559" s="1263"/>
      <c r="S559" s="1264"/>
    </row>
    <row r="560" spans="2:22" ht="17.25" customHeight="1">
      <c r="B560" s="1265"/>
      <c r="C560" s="1266"/>
      <c r="D560" s="1266"/>
      <c r="E560" s="1266"/>
      <c r="F560" s="1266"/>
      <c r="G560" s="1266"/>
      <c r="H560" s="1266"/>
      <c r="I560" s="1266"/>
      <c r="J560" s="1266"/>
      <c r="K560" s="1266"/>
      <c r="L560" s="1266"/>
      <c r="M560" s="1266"/>
      <c r="N560" s="1266"/>
      <c r="O560" s="1266"/>
      <c r="P560" s="1266"/>
      <c r="Q560" s="1266"/>
      <c r="R560" s="1266"/>
      <c r="S560" s="1267"/>
    </row>
    <row r="561" spans="2:20" ht="17.25" customHeight="1">
      <c r="B561" s="1265"/>
      <c r="C561" s="1266"/>
      <c r="D561" s="1266"/>
      <c r="E561" s="1266"/>
      <c r="F561" s="1266"/>
      <c r="G561" s="1266"/>
      <c r="H561" s="1266"/>
      <c r="I561" s="1266"/>
      <c r="J561" s="1266"/>
      <c r="K561" s="1266"/>
      <c r="L561" s="1266"/>
      <c r="M561" s="1266"/>
      <c r="N561" s="1266"/>
      <c r="O561" s="1266"/>
      <c r="P561" s="1266"/>
      <c r="Q561" s="1266"/>
      <c r="R561" s="1266"/>
      <c r="S561" s="1267"/>
    </row>
    <row r="562" spans="2:20" ht="17.25" customHeight="1">
      <c r="B562" s="1265"/>
      <c r="C562" s="1266"/>
      <c r="D562" s="1266"/>
      <c r="E562" s="1266"/>
      <c r="F562" s="1266"/>
      <c r="G562" s="1266"/>
      <c r="H562" s="1266"/>
      <c r="I562" s="1266"/>
      <c r="J562" s="1266"/>
      <c r="K562" s="1266"/>
      <c r="L562" s="1266"/>
      <c r="M562" s="1266"/>
      <c r="N562" s="1266"/>
      <c r="O562" s="1266"/>
      <c r="P562" s="1266"/>
      <c r="Q562" s="1266"/>
      <c r="R562" s="1266"/>
      <c r="S562" s="1267"/>
    </row>
    <row r="563" spans="2:20" ht="17.25" customHeight="1" thickBot="1">
      <c r="B563" s="1268"/>
      <c r="C563" s="1269"/>
      <c r="D563" s="1269"/>
      <c r="E563" s="1269"/>
      <c r="F563" s="1269"/>
      <c r="G563" s="1269"/>
      <c r="H563" s="1269"/>
      <c r="I563" s="1269"/>
      <c r="J563" s="1269"/>
      <c r="K563" s="1269"/>
      <c r="L563" s="1269"/>
      <c r="M563" s="1269"/>
      <c r="N563" s="1269"/>
      <c r="O563" s="1269"/>
      <c r="P563" s="1269"/>
      <c r="Q563" s="1269"/>
      <c r="R563" s="1269"/>
      <c r="S563" s="1270"/>
    </row>
    <row r="564" spans="2:20" ht="17.25" customHeight="1">
      <c r="B564" s="11"/>
      <c r="C564" s="11"/>
      <c r="D564" s="11"/>
      <c r="E564" s="11"/>
      <c r="F564" s="11"/>
      <c r="G564" s="11"/>
      <c r="H564" s="11"/>
      <c r="I564" s="11"/>
      <c r="J564" s="11"/>
      <c r="K564" s="14"/>
      <c r="L564" s="14"/>
      <c r="M564" s="15"/>
      <c r="N564" s="15"/>
      <c r="O564" s="15"/>
      <c r="P564" s="15"/>
      <c r="Q564" s="15"/>
      <c r="R564" s="13"/>
    </row>
    <row r="565" spans="2:20" ht="17.25" customHeight="1" thickBot="1">
      <c r="B565" s="1473" t="s">
        <v>1128</v>
      </c>
      <c r="C565" s="1473"/>
      <c r="D565" s="1473"/>
      <c r="E565" s="1473"/>
      <c r="F565" s="1473"/>
      <c r="G565" s="1473"/>
      <c r="H565" s="485"/>
      <c r="I565" s="485"/>
      <c r="J565" s="485"/>
      <c r="L565" s="14"/>
      <c r="M565" s="15"/>
      <c r="N565" s="15"/>
      <c r="O565" s="15"/>
      <c r="P565" s="15"/>
      <c r="Q565" s="15"/>
      <c r="R565" s="13"/>
    </row>
    <row r="566" spans="2:20" ht="17.25" customHeight="1">
      <c r="B566" s="634" t="s">
        <v>158</v>
      </c>
      <c r="C566" s="635"/>
      <c r="D566" s="635"/>
      <c r="E566" s="636"/>
      <c r="F566" s="643" t="s">
        <v>394</v>
      </c>
      <c r="G566" s="634" t="s">
        <v>254</v>
      </c>
      <c r="H566" s="635"/>
      <c r="I566" s="636"/>
      <c r="J566" s="1298" t="s">
        <v>159</v>
      </c>
      <c r="K566" s="1173" t="s">
        <v>160</v>
      </c>
      <c r="L566" s="634" t="s">
        <v>161</v>
      </c>
      <c r="M566" s="635"/>
      <c r="N566" s="635"/>
      <c r="O566" s="636"/>
      <c r="P566" s="1250" t="s">
        <v>1064</v>
      </c>
      <c r="Q566" s="1169"/>
      <c r="R566" s="669" t="s">
        <v>163</v>
      </c>
      <c r="S566" s="670"/>
      <c r="T566" s="671"/>
    </row>
    <row r="567" spans="2:20" ht="17.25" customHeight="1">
      <c r="B567" s="637"/>
      <c r="C567" s="638"/>
      <c r="D567" s="638"/>
      <c r="E567" s="639"/>
      <c r="F567" s="644"/>
      <c r="G567" s="703"/>
      <c r="H567" s="704"/>
      <c r="I567" s="705"/>
      <c r="J567" s="705"/>
      <c r="K567" s="703"/>
      <c r="L567" s="637"/>
      <c r="M567" s="638"/>
      <c r="N567" s="638"/>
      <c r="O567" s="639"/>
      <c r="P567" s="754"/>
      <c r="Q567" s="751"/>
      <c r="R567" s="672"/>
      <c r="S567" s="673"/>
      <c r="T567" s="674"/>
    </row>
    <row r="568" spans="2:20" ht="17.25" customHeight="1">
      <c r="B568" s="637"/>
      <c r="C568" s="638"/>
      <c r="D568" s="638"/>
      <c r="E568" s="639"/>
      <c r="F568" s="644"/>
      <c r="G568" s="672" t="s">
        <v>170</v>
      </c>
      <c r="H568" s="673" t="s">
        <v>168</v>
      </c>
      <c r="I568" s="674" t="s">
        <v>169</v>
      </c>
      <c r="J568" s="705"/>
      <c r="K568" s="703"/>
      <c r="L568" s="637"/>
      <c r="M568" s="638"/>
      <c r="N568" s="638"/>
      <c r="O568" s="639"/>
      <c r="P568" s="1212"/>
      <c r="Q568" s="1090"/>
      <c r="R568" s="672"/>
      <c r="S568" s="673"/>
      <c r="T568" s="674"/>
    </row>
    <row r="569" spans="2:20" ht="17.25" customHeight="1" thickBot="1">
      <c r="B569" s="637"/>
      <c r="C569" s="638"/>
      <c r="D569" s="638"/>
      <c r="E569" s="639"/>
      <c r="F569" s="644"/>
      <c r="G569" s="672"/>
      <c r="H569" s="673"/>
      <c r="I569" s="674"/>
      <c r="J569" s="705"/>
      <c r="K569" s="703"/>
      <c r="L569" s="640"/>
      <c r="M569" s="641"/>
      <c r="N569" s="641"/>
      <c r="O569" s="642"/>
      <c r="P569" s="804"/>
      <c r="Q569" s="1130"/>
      <c r="R569" s="675"/>
      <c r="S569" s="676"/>
      <c r="T569" s="677"/>
    </row>
    <row r="570" spans="2:20" ht="17.25" customHeight="1">
      <c r="B570" s="1295" t="s">
        <v>1127</v>
      </c>
      <c r="C570" s="1296"/>
      <c r="D570" s="1296"/>
      <c r="E570" s="1297"/>
      <c r="F570" s="102">
        <f>SUM(G570:I570)</f>
        <v>40</v>
      </c>
      <c r="G570" s="460">
        <v>2</v>
      </c>
      <c r="H570" s="173">
        <v>33</v>
      </c>
      <c r="I570" s="174">
        <v>5</v>
      </c>
      <c r="J570" s="251"/>
      <c r="K570" s="302" t="s">
        <v>404</v>
      </c>
      <c r="L570" s="1451" t="s">
        <v>1161</v>
      </c>
      <c r="M570" s="1452"/>
      <c r="N570" s="1452"/>
      <c r="O570" s="1453"/>
      <c r="P570" s="682">
        <v>86300</v>
      </c>
      <c r="Q570" s="876"/>
      <c r="R570" s="728" t="s">
        <v>1242</v>
      </c>
      <c r="S570" s="729"/>
      <c r="T570" s="730"/>
    </row>
    <row r="571" spans="2:20" ht="17.25" customHeight="1">
      <c r="B571" s="1320"/>
      <c r="C571" s="1321"/>
      <c r="D571" s="1321"/>
      <c r="E571" s="1322"/>
      <c r="F571" s="202">
        <f t="shared" ref="F571:F576" si="20">SUM(G571:I571)</f>
        <v>0</v>
      </c>
      <c r="G571" s="445"/>
      <c r="H571" s="177"/>
      <c r="I571" s="178"/>
      <c r="J571" s="308"/>
      <c r="K571" s="303"/>
      <c r="L571" s="980"/>
      <c r="M571" s="981"/>
      <c r="N571" s="981"/>
      <c r="O571" s="982"/>
      <c r="P571" s="680"/>
      <c r="Q571" s="706"/>
      <c r="R571" s="980"/>
      <c r="S571" s="981"/>
      <c r="T571" s="982"/>
    </row>
    <row r="572" spans="2:20" ht="17.25" customHeight="1">
      <c r="B572" s="1320"/>
      <c r="C572" s="1321"/>
      <c r="D572" s="1321"/>
      <c r="E572" s="1322"/>
      <c r="F572" s="202">
        <f t="shared" si="20"/>
        <v>0</v>
      </c>
      <c r="G572" s="445"/>
      <c r="H572" s="177"/>
      <c r="I572" s="178"/>
      <c r="J572" s="308"/>
      <c r="K572" s="303"/>
      <c r="L572" s="980"/>
      <c r="M572" s="981"/>
      <c r="N572" s="981"/>
      <c r="O572" s="982"/>
      <c r="P572" s="680"/>
      <c r="Q572" s="706"/>
      <c r="R572" s="980"/>
      <c r="S572" s="981"/>
      <c r="T572" s="982"/>
    </row>
    <row r="573" spans="2:20" ht="17.25" customHeight="1">
      <c r="B573" s="1320"/>
      <c r="C573" s="1321"/>
      <c r="D573" s="1321"/>
      <c r="E573" s="1322"/>
      <c r="F573" s="202">
        <f t="shared" si="20"/>
        <v>0</v>
      </c>
      <c r="G573" s="445"/>
      <c r="H573" s="177"/>
      <c r="I573" s="178"/>
      <c r="J573" s="308"/>
      <c r="K573" s="303"/>
      <c r="L573" s="980"/>
      <c r="M573" s="981"/>
      <c r="N573" s="981"/>
      <c r="O573" s="982"/>
      <c r="P573" s="680"/>
      <c r="Q573" s="706"/>
      <c r="R573" s="980"/>
      <c r="S573" s="981"/>
      <c r="T573" s="982"/>
    </row>
    <row r="574" spans="2:20" ht="17.25" customHeight="1">
      <c r="B574" s="1320"/>
      <c r="C574" s="1321"/>
      <c r="D574" s="1321"/>
      <c r="E574" s="1322"/>
      <c r="F574" s="202">
        <f t="shared" si="20"/>
        <v>0</v>
      </c>
      <c r="G574" s="445"/>
      <c r="H574" s="177"/>
      <c r="I574" s="178"/>
      <c r="J574" s="308"/>
      <c r="K574" s="303"/>
      <c r="L574" s="980"/>
      <c r="M574" s="981"/>
      <c r="N574" s="981"/>
      <c r="O574" s="982"/>
      <c r="P574" s="680"/>
      <c r="Q574" s="706"/>
      <c r="R574" s="980"/>
      <c r="S574" s="981"/>
      <c r="T574" s="982"/>
    </row>
    <row r="575" spans="2:20" ht="17.25" customHeight="1">
      <c r="B575" s="1320"/>
      <c r="C575" s="1321"/>
      <c r="D575" s="1321"/>
      <c r="E575" s="1322"/>
      <c r="F575" s="202">
        <f t="shared" si="20"/>
        <v>0</v>
      </c>
      <c r="G575" s="445"/>
      <c r="H575" s="177"/>
      <c r="I575" s="178"/>
      <c r="J575" s="308"/>
      <c r="K575" s="303"/>
      <c r="L575" s="980"/>
      <c r="M575" s="981"/>
      <c r="N575" s="981"/>
      <c r="O575" s="982"/>
      <c r="P575" s="680"/>
      <c r="Q575" s="706"/>
      <c r="R575" s="980"/>
      <c r="S575" s="981"/>
      <c r="T575" s="982"/>
    </row>
    <row r="576" spans="2:20" ht="17.25" customHeight="1" thickBot="1">
      <c r="B576" s="1457"/>
      <c r="C576" s="1458"/>
      <c r="D576" s="1458"/>
      <c r="E576" s="1459"/>
      <c r="F576" s="103">
        <f t="shared" si="20"/>
        <v>0</v>
      </c>
      <c r="G576" s="448"/>
      <c r="H576" s="184"/>
      <c r="I576" s="185"/>
      <c r="J576" s="254"/>
      <c r="K576" s="304"/>
      <c r="L576" s="946"/>
      <c r="M576" s="947"/>
      <c r="N576" s="947"/>
      <c r="O576" s="948"/>
      <c r="P576" s="678"/>
      <c r="Q576" s="1055"/>
      <c r="R576" s="946"/>
      <c r="S576" s="947"/>
      <c r="T576" s="948"/>
    </row>
    <row r="577" spans="2:21" ht="17.25" customHeight="1">
      <c r="B577" s="13"/>
      <c r="C577" s="13"/>
      <c r="D577" s="13"/>
      <c r="E577" s="13"/>
      <c r="F577" s="13"/>
      <c r="G577" s="13"/>
      <c r="H577" s="14"/>
      <c r="I577" s="14"/>
      <c r="J577" s="14"/>
      <c r="K577" s="14"/>
      <c r="L577" s="14"/>
      <c r="M577" s="14"/>
      <c r="N577" s="14"/>
      <c r="O577" s="14"/>
      <c r="P577" s="14"/>
      <c r="Q577" s="14"/>
      <c r="R577" s="13"/>
    </row>
    <row r="578" spans="2:21" ht="17.25" customHeight="1">
      <c r="B578" s="863" t="s">
        <v>803</v>
      </c>
      <c r="C578" s="863"/>
      <c r="D578" s="863"/>
      <c r="E578" s="863"/>
      <c r="F578" s="863"/>
      <c r="G578" s="863"/>
    </row>
    <row r="579" spans="2:21" ht="17.25" customHeight="1">
      <c r="B579" s="52"/>
      <c r="C579" s="52"/>
      <c r="D579" s="52"/>
      <c r="E579" s="52"/>
      <c r="F579" s="52"/>
      <c r="G579" s="52"/>
      <c r="H579" s="52"/>
      <c r="I579" s="52"/>
      <c r="J579" s="52"/>
      <c r="K579" s="52"/>
      <c r="L579" s="52"/>
      <c r="M579" s="52"/>
      <c r="N579" s="52"/>
      <c r="O579" s="52"/>
      <c r="P579" s="52"/>
      <c r="Q579" s="52"/>
      <c r="R579" s="52"/>
    </row>
    <row r="580" spans="2:21" ht="17.25" customHeight="1" thickBot="1">
      <c r="B580" s="713" t="s">
        <v>801</v>
      </c>
      <c r="C580" s="713"/>
      <c r="D580" s="713"/>
      <c r="E580" s="713"/>
      <c r="F580" s="52"/>
      <c r="G580" s="52"/>
      <c r="H580" s="52"/>
      <c r="I580" s="52"/>
      <c r="J580" s="52"/>
      <c r="K580" s="52"/>
      <c r="L580" s="52"/>
      <c r="M580" s="52"/>
      <c r="N580" s="52"/>
      <c r="O580" s="52"/>
      <c r="P580" s="52"/>
      <c r="Q580" s="52"/>
      <c r="R580" s="52"/>
    </row>
    <row r="581" spans="2:21" ht="17.25" customHeight="1">
      <c r="B581" s="841" t="s">
        <v>110</v>
      </c>
      <c r="C581" s="842"/>
      <c r="D581" s="842"/>
      <c r="E581" s="842"/>
      <c r="F581" s="842"/>
      <c r="G581" s="843"/>
      <c r="H581" s="993" t="s">
        <v>111</v>
      </c>
      <c r="I581" s="991"/>
      <c r="J581" s="991"/>
      <c r="K581" s="991"/>
      <c r="L581" s="991"/>
      <c r="M581" s="992"/>
      <c r="N581" s="993" t="s">
        <v>112</v>
      </c>
      <c r="O581" s="991"/>
      <c r="P581" s="991"/>
      <c r="Q581" s="991"/>
      <c r="R581" s="991"/>
      <c r="S581" s="992"/>
      <c r="T581" s="991" t="s">
        <v>1006</v>
      </c>
      <c r="U581" s="992"/>
    </row>
    <row r="582" spans="2:21" ht="17.25" customHeight="1" thickBot="1">
      <c r="B582" s="986"/>
      <c r="C582" s="987"/>
      <c r="D582" s="987"/>
      <c r="E582" s="987"/>
      <c r="F582" s="987"/>
      <c r="G582" s="988"/>
      <c r="H582" s="994"/>
      <c r="I582" s="995"/>
      <c r="J582" s="995"/>
      <c r="K582" s="995"/>
      <c r="L582" s="995"/>
      <c r="M582" s="996"/>
      <c r="N582" s="994"/>
      <c r="O582" s="995"/>
      <c r="P582" s="995"/>
      <c r="Q582" s="995"/>
      <c r="R582" s="995"/>
      <c r="S582" s="996"/>
      <c r="T582" s="959"/>
      <c r="U582" s="960"/>
    </row>
    <row r="583" spans="2:21" ht="17.25" customHeight="1">
      <c r="B583" s="1329" t="s">
        <v>1256</v>
      </c>
      <c r="C583" s="1330"/>
      <c r="D583" s="1330"/>
      <c r="E583" s="1330"/>
      <c r="F583" s="1330"/>
      <c r="G583" s="1331"/>
      <c r="H583" s="997"/>
      <c r="I583" s="998"/>
      <c r="J583" s="998"/>
      <c r="K583" s="998"/>
      <c r="L583" s="998"/>
      <c r="M583" s="999"/>
      <c r="N583" s="997"/>
      <c r="O583" s="998"/>
      <c r="P583" s="998"/>
      <c r="Q583" s="998"/>
      <c r="R583" s="998"/>
      <c r="S583" s="998"/>
      <c r="T583" s="664"/>
      <c r="U583" s="665"/>
    </row>
    <row r="584" spans="2:21" ht="17.25" customHeight="1">
      <c r="B584" s="1332"/>
      <c r="C584" s="1333"/>
      <c r="D584" s="1333"/>
      <c r="E584" s="1333"/>
      <c r="F584" s="1333"/>
      <c r="G584" s="1334"/>
      <c r="H584" s="652"/>
      <c r="I584" s="653"/>
      <c r="J584" s="653"/>
      <c r="K584" s="653"/>
      <c r="L584" s="653"/>
      <c r="M584" s="654"/>
      <c r="N584" s="652"/>
      <c r="O584" s="653"/>
      <c r="P584" s="653"/>
      <c r="Q584" s="653"/>
      <c r="R584" s="653"/>
      <c r="S584" s="653"/>
      <c r="T584" s="659"/>
      <c r="U584" s="660"/>
    </row>
    <row r="585" spans="2:21" ht="17.25" customHeight="1">
      <c r="B585" s="655" t="s">
        <v>1257</v>
      </c>
      <c r="C585" s="1335"/>
      <c r="D585" s="1335"/>
      <c r="E585" s="1335"/>
      <c r="F585" s="1335"/>
      <c r="G585" s="1336"/>
      <c r="H585" s="649" t="s">
        <v>1258</v>
      </c>
      <c r="I585" s="720"/>
      <c r="J585" s="720"/>
      <c r="K585" s="720"/>
      <c r="L585" s="720"/>
      <c r="M585" s="721"/>
      <c r="N585" s="663" t="s">
        <v>1259</v>
      </c>
      <c r="O585" s="656"/>
      <c r="P585" s="656"/>
      <c r="Q585" s="656"/>
      <c r="R585" s="656"/>
      <c r="S585" s="656"/>
      <c r="T585" s="659"/>
      <c r="U585" s="660"/>
    </row>
    <row r="586" spans="2:21" ht="17.25" customHeight="1">
      <c r="B586" s="1337"/>
      <c r="C586" s="1338"/>
      <c r="D586" s="1338"/>
      <c r="E586" s="1338"/>
      <c r="F586" s="1338"/>
      <c r="G586" s="1339"/>
      <c r="H586" s="722"/>
      <c r="I586" s="723"/>
      <c r="J586" s="723"/>
      <c r="K586" s="723"/>
      <c r="L586" s="723"/>
      <c r="M586" s="724"/>
      <c r="N586" s="657"/>
      <c r="O586" s="658"/>
      <c r="P586" s="658"/>
      <c r="Q586" s="658"/>
      <c r="R586" s="658"/>
      <c r="S586" s="658"/>
      <c r="T586" s="659"/>
      <c r="U586" s="660"/>
    </row>
    <row r="587" spans="2:21" ht="17.25" customHeight="1">
      <c r="B587" s="1332" t="s">
        <v>1260</v>
      </c>
      <c r="C587" s="1333"/>
      <c r="D587" s="1333"/>
      <c r="E587" s="1333"/>
      <c r="F587" s="1333"/>
      <c r="G587" s="1334"/>
      <c r="H587" s="649" t="s">
        <v>1261</v>
      </c>
      <c r="I587" s="720"/>
      <c r="J587" s="720"/>
      <c r="K587" s="720"/>
      <c r="L587" s="720"/>
      <c r="M587" s="721"/>
      <c r="N587" s="655" t="s">
        <v>1267</v>
      </c>
      <c r="O587" s="656"/>
      <c r="P587" s="656"/>
      <c r="Q587" s="656"/>
      <c r="R587" s="656"/>
      <c r="S587" s="656"/>
      <c r="T587" s="659"/>
      <c r="U587" s="660"/>
    </row>
    <row r="588" spans="2:21" ht="17.25" customHeight="1">
      <c r="B588" s="1332"/>
      <c r="C588" s="1333"/>
      <c r="D588" s="1333"/>
      <c r="E588" s="1333"/>
      <c r="F588" s="1333"/>
      <c r="G588" s="1334"/>
      <c r="H588" s="722"/>
      <c r="I588" s="723"/>
      <c r="J588" s="723"/>
      <c r="K588" s="723"/>
      <c r="L588" s="723"/>
      <c r="M588" s="724"/>
      <c r="N588" s="657"/>
      <c r="O588" s="658"/>
      <c r="P588" s="658"/>
      <c r="Q588" s="658"/>
      <c r="R588" s="658"/>
      <c r="S588" s="658"/>
      <c r="T588" s="659"/>
      <c r="U588" s="660"/>
    </row>
    <row r="589" spans="2:21" ht="17.25" customHeight="1">
      <c r="B589" s="1332" t="s">
        <v>1268</v>
      </c>
      <c r="C589" s="1333"/>
      <c r="D589" s="1333"/>
      <c r="E589" s="1333"/>
      <c r="F589" s="1333"/>
      <c r="G589" s="1334"/>
      <c r="H589" s="649" t="s">
        <v>1269</v>
      </c>
      <c r="I589" s="720"/>
      <c r="J589" s="720"/>
      <c r="K589" s="720"/>
      <c r="L589" s="720"/>
      <c r="M589" s="721"/>
      <c r="N589" s="655" t="s">
        <v>1270</v>
      </c>
      <c r="O589" s="656"/>
      <c r="P589" s="656"/>
      <c r="Q589" s="656"/>
      <c r="R589" s="656"/>
      <c r="S589" s="656"/>
      <c r="T589" s="659"/>
      <c r="U589" s="660"/>
    </row>
    <row r="590" spans="2:21" ht="17.25" customHeight="1">
      <c r="B590" s="1332"/>
      <c r="C590" s="1333"/>
      <c r="D590" s="1333"/>
      <c r="E590" s="1333"/>
      <c r="F590" s="1333"/>
      <c r="G590" s="1334"/>
      <c r="H590" s="722"/>
      <c r="I590" s="723"/>
      <c r="J590" s="723"/>
      <c r="K590" s="723"/>
      <c r="L590" s="723"/>
      <c r="M590" s="724"/>
      <c r="N590" s="657"/>
      <c r="O590" s="658"/>
      <c r="P590" s="658"/>
      <c r="Q590" s="658"/>
      <c r="R590" s="658"/>
      <c r="S590" s="658"/>
      <c r="T590" s="659"/>
      <c r="U590" s="660"/>
    </row>
    <row r="591" spans="2:21" ht="17.25" customHeight="1">
      <c r="B591" s="1332" t="s">
        <v>1271</v>
      </c>
      <c r="C591" s="1333"/>
      <c r="D591" s="1333"/>
      <c r="E591" s="1333"/>
      <c r="F591" s="1333"/>
      <c r="G591" s="1334"/>
      <c r="H591" s="649" t="s">
        <v>1272</v>
      </c>
      <c r="I591" s="650"/>
      <c r="J591" s="650"/>
      <c r="K591" s="650"/>
      <c r="L591" s="650"/>
      <c r="M591" s="651"/>
      <c r="N591" s="655" t="s">
        <v>1273</v>
      </c>
      <c r="O591" s="656"/>
      <c r="P591" s="656"/>
      <c r="Q591" s="656"/>
      <c r="R591" s="656"/>
      <c r="S591" s="656"/>
      <c r="T591" s="659"/>
      <c r="U591" s="660"/>
    </row>
    <row r="592" spans="2:21" ht="17.25" customHeight="1">
      <c r="B592" s="1332"/>
      <c r="C592" s="1333"/>
      <c r="D592" s="1333"/>
      <c r="E592" s="1333"/>
      <c r="F592" s="1333"/>
      <c r="G592" s="1334"/>
      <c r="H592" s="652"/>
      <c r="I592" s="653"/>
      <c r="J592" s="653"/>
      <c r="K592" s="653"/>
      <c r="L592" s="653"/>
      <c r="M592" s="654"/>
      <c r="N592" s="657"/>
      <c r="O592" s="658"/>
      <c r="P592" s="658"/>
      <c r="Q592" s="658"/>
      <c r="R592" s="658"/>
      <c r="S592" s="658"/>
      <c r="T592" s="659"/>
      <c r="U592" s="660"/>
    </row>
    <row r="593" spans="2:21" ht="17.25" customHeight="1">
      <c r="B593" s="1332" t="s">
        <v>1274</v>
      </c>
      <c r="C593" s="1333"/>
      <c r="D593" s="1333"/>
      <c r="E593" s="1333"/>
      <c r="F593" s="1333"/>
      <c r="G593" s="1334"/>
      <c r="H593" s="655" t="s">
        <v>1275</v>
      </c>
      <c r="I593" s="656"/>
      <c r="J593" s="656"/>
      <c r="K593" s="656"/>
      <c r="L593" s="656"/>
      <c r="M593" s="1011"/>
      <c r="N593" s="655" t="s">
        <v>1276</v>
      </c>
      <c r="O593" s="656"/>
      <c r="P593" s="656"/>
      <c r="Q593" s="656"/>
      <c r="R593" s="656"/>
      <c r="S593" s="656"/>
      <c r="T593" s="659"/>
      <c r="U593" s="660"/>
    </row>
    <row r="594" spans="2:21" ht="17.25" customHeight="1">
      <c r="B594" s="1332"/>
      <c r="C594" s="1333"/>
      <c r="D594" s="1333"/>
      <c r="E594" s="1333"/>
      <c r="F594" s="1333"/>
      <c r="G594" s="1334"/>
      <c r="H594" s="657"/>
      <c r="I594" s="658"/>
      <c r="J594" s="658"/>
      <c r="K594" s="658"/>
      <c r="L594" s="658"/>
      <c r="M594" s="1012"/>
      <c r="N594" s="657"/>
      <c r="O594" s="658"/>
      <c r="P594" s="658"/>
      <c r="Q594" s="658"/>
      <c r="R594" s="658"/>
      <c r="S594" s="658"/>
      <c r="T594" s="659"/>
      <c r="U594" s="660"/>
    </row>
    <row r="595" spans="2:21" ht="17.25" customHeight="1">
      <c r="B595" s="1332" t="s">
        <v>1277</v>
      </c>
      <c r="C595" s="1454"/>
      <c r="D595" s="1454"/>
      <c r="E595" s="1454"/>
      <c r="F595" s="1454"/>
      <c r="G595" s="1455"/>
      <c r="H595" s="649" t="s">
        <v>1278</v>
      </c>
      <c r="I595" s="650"/>
      <c r="J595" s="650"/>
      <c r="K595" s="650"/>
      <c r="L595" s="650"/>
      <c r="M595" s="651"/>
      <c r="N595" s="655" t="s">
        <v>1279</v>
      </c>
      <c r="O595" s="656"/>
      <c r="P595" s="656"/>
      <c r="Q595" s="656"/>
      <c r="R595" s="656"/>
      <c r="S595" s="656"/>
      <c r="T595" s="659"/>
      <c r="U595" s="660"/>
    </row>
    <row r="596" spans="2:21" ht="17.25" customHeight="1">
      <c r="B596" s="1456"/>
      <c r="C596" s="1454"/>
      <c r="D596" s="1454"/>
      <c r="E596" s="1454"/>
      <c r="F596" s="1454"/>
      <c r="G596" s="1455"/>
      <c r="H596" s="652"/>
      <c r="I596" s="653"/>
      <c r="J596" s="653"/>
      <c r="K596" s="653"/>
      <c r="L596" s="653"/>
      <c r="M596" s="654"/>
      <c r="N596" s="657"/>
      <c r="O596" s="658"/>
      <c r="P596" s="658"/>
      <c r="Q596" s="658"/>
      <c r="R596" s="658"/>
      <c r="S596" s="658"/>
      <c r="T596" s="659"/>
      <c r="U596" s="660"/>
    </row>
    <row r="597" spans="2:21" ht="17.25" customHeight="1">
      <c r="B597" s="989" t="s">
        <v>1280</v>
      </c>
      <c r="C597" s="708"/>
      <c r="D597" s="708"/>
      <c r="E597" s="708"/>
      <c r="F597" s="708"/>
      <c r="G597" s="709"/>
      <c r="H597" s="649" t="s">
        <v>1281</v>
      </c>
      <c r="I597" s="650"/>
      <c r="J597" s="650"/>
      <c r="K597" s="650"/>
      <c r="L597" s="650"/>
      <c r="M597" s="651"/>
      <c r="N597" s="655" t="s">
        <v>1282</v>
      </c>
      <c r="O597" s="656"/>
      <c r="P597" s="656"/>
      <c r="Q597" s="656"/>
      <c r="R597" s="656"/>
      <c r="S597" s="656"/>
      <c r="T597" s="659"/>
      <c r="U597" s="660"/>
    </row>
    <row r="598" spans="2:21" ht="17.25" customHeight="1">
      <c r="B598" s="707"/>
      <c r="C598" s="708"/>
      <c r="D598" s="708"/>
      <c r="E598" s="708"/>
      <c r="F598" s="708"/>
      <c r="G598" s="709"/>
      <c r="H598" s="652"/>
      <c r="I598" s="653"/>
      <c r="J598" s="653"/>
      <c r="K598" s="653"/>
      <c r="L598" s="653"/>
      <c r="M598" s="654"/>
      <c r="N598" s="657"/>
      <c r="O598" s="658"/>
      <c r="P598" s="658"/>
      <c r="Q598" s="658"/>
      <c r="R598" s="658"/>
      <c r="S598" s="658"/>
      <c r="T598" s="659"/>
      <c r="U598" s="660"/>
    </row>
    <row r="599" spans="2:21" ht="17.25" customHeight="1">
      <c r="B599" s="707"/>
      <c r="C599" s="708"/>
      <c r="D599" s="708"/>
      <c r="E599" s="708"/>
      <c r="F599" s="708"/>
      <c r="G599" s="709"/>
      <c r="H599" s="661"/>
      <c r="I599" s="650"/>
      <c r="J599" s="650"/>
      <c r="K599" s="650"/>
      <c r="L599" s="650"/>
      <c r="M599" s="651"/>
      <c r="N599" s="662"/>
      <c r="O599" s="656"/>
      <c r="P599" s="656"/>
      <c r="Q599" s="656"/>
      <c r="R599" s="656"/>
      <c r="S599" s="656"/>
      <c r="T599" s="659"/>
      <c r="U599" s="660"/>
    </row>
    <row r="600" spans="2:21" ht="17.25" customHeight="1">
      <c r="B600" s="707"/>
      <c r="C600" s="708"/>
      <c r="D600" s="708"/>
      <c r="E600" s="708"/>
      <c r="F600" s="708"/>
      <c r="G600" s="709"/>
      <c r="H600" s="652"/>
      <c r="I600" s="653"/>
      <c r="J600" s="653"/>
      <c r="K600" s="653"/>
      <c r="L600" s="653"/>
      <c r="M600" s="654"/>
      <c r="N600" s="657"/>
      <c r="O600" s="658"/>
      <c r="P600" s="658"/>
      <c r="Q600" s="658"/>
      <c r="R600" s="658"/>
      <c r="S600" s="658"/>
      <c r="T600" s="659"/>
      <c r="U600" s="660"/>
    </row>
    <row r="601" spans="2:21" ht="17.25" customHeight="1">
      <c r="B601" s="707"/>
      <c r="C601" s="708"/>
      <c r="D601" s="708"/>
      <c r="E601" s="708"/>
      <c r="F601" s="708"/>
      <c r="G601" s="709"/>
      <c r="H601" s="661"/>
      <c r="I601" s="650"/>
      <c r="J601" s="650"/>
      <c r="K601" s="650"/>
      <c r="L601" s="650"/>
      <c r="M601" s="651"/>
      <c r="N601" s="662"/>
      <c r="O601" s="656"/>
      <c r="P601" s="656"/>
      <c r="Q601" s="656"/>
      <c r="R601" s="656"/>
      <c r="S601" s="656"/>
      <c r="T601" s="659"/>
      <c r="U601" s="660"/>
    </row>
    <row r="602" spans="2:21" ht="17.25" customHeight="1" thickBot="1">
      <c r="B602" s="967"/>
      <c r="C602" s="968"/>
      <c r="D602" s="968"/>
      <c r="E602" s="968"/>
      <c r="F602" s="968"/>
      <c r="G602" s="969"/>
      <c r="H602" s="690"/>
      <c r="I602" s="691"/>
      <c r="J602" s="691"/>
      <c r="K602" s="691"/>
      <c r="L602" s="691"/>
      <c r="M602" s="692"/>
      <c r="N602" s="693"/>
      <c r="O602" s="694"/>
      <c r="P602" s="694"/>
      <c r="Q602" s="694"/>
      <c r="R602" s="694"/>
      <c r="S602" s="694"/>
      <c r="T602" s="695"/>
      <c r="U602" s="696"/>
    </row>
    <row r="603" spans="2:21" ht="17.25" customHeight="1">
      <c r="B603" s="61"/>
      <c r="C603" s="61"/>
      <c r="D603" s="61"/>
      <c r="E603" s="61"/>
      <c r="F603" s="61"/>
      <c r="G603" s="61"/>
      <c r="H603" s="61"/>
      <c r="I603" s="61"/>
      <c r="J603" s="61"/>
      <c r="K603" s="61"/>
      <c r="L603" s="61"/>
      <c r="M603" s="61"/>
      <c r="N603" s="61"/>
      <c r="O603" s="61"/>
      <c r="P603" s="61"/>
      <c r="Q603" s="61"/>
      <c r="R603" s="61"/>
      <c r="S603" s="47"/>
      <c r="T603" s="47"/>
      <c r="U603" s="47"/>
    </row>
    <row r="604" spans="2:21" ht="17.25" customHeight="1" thickBot="1">
      <c r="B604" s="713" t="s">
        <v>804</v>
      </c>
      <c r="C604" s="713"/>
      <c r="D604" s="713"/>
      <c r="E604" s="713"/>
      <c r="F604" s="713"/>
      <c r="G604" s="713"/>
      <c r="H604" s="61"/>
      <c r="I604" s="61"/>
      <c r="J604" s="61"/>
      <c r="K604" s="61"/>
      <c r="L604" s="61"/>
      <c r="M604" s="61"/>
      <c r="N604" s="61"/>
      <c r="O604" s="61"/>
      <c r="P604" s="61"/>
      <c r="Q604" s="61"/>
      <c r="R604" s="61"/>
      <c r="S604" s="47"/>
      <c r="T604" s="47"/>
      <c r="U604" s="47"/>
    </row>
    <row r="605" spans="2:21" ht="17.25" customHeight="1" thickBot="1">
      <c r="B605" s="61"/>
      <c r="C605" s="61"/>
      <c r="D605" s="61"/>
      <c r="E605" s="61"/>
      <c r="F605" s="61"/>
      <c r="G605" s="61"/>
      <c r="H605" s="61"/>
      <c r="I605" s="61"/>
      <c r="J605" s="61"/>
      <c r="K605" s="841" t="s">
        <v>116</v>
      </c>
      <c r="L605" s="842"/>
      <c r="M605" s="842"/>
      <c r="N605" s="842"/>
      <c r="O605" s="1359"/>
      <c r="P605" s="1290" t="s">
        <v>117</v>
      </c>
      <c r="Q605" s="991"/>
      <c r="R605" s="991"/>
      <c r="S605" s="991"/>
      <c r="T605" s="992"/>
      <c r="U605" s="47"/>
    </row>
    <row r="606" spans="2:21" ht="17.25" customHeight="1" thickBot="1">
      <c r="B606" s="1496" t="s">
        <v>397</v>
      </c>
      <c r="C606" s="1497"/>
      <c r="D606" s="1498"/>
      <c r="E606" s="1271" t="s">
        <v>378</v>
      </c>
      <c r="F606" s="1272"/>
      <c r="G606" s="1272"/>
      <c r="H606" s="1272"/>
      <c r="I606" s="1273"/>
      <c r="J606" s="61"/>
      <c r="K606" s="986"/>
      <c r="L606" s="987"/>
      <c r="M606" s="987"/>
      <c r="N606" s="987"/>
      <c r="O606" s="1360"/>
      <c r="P606" s="1291"/>
      <c r="Q606" s="995"/>
      <c r="R606" s="995"/>
      <c r="S606" s="995"/>
      <c r="T606" s="996"/>
      <c r="U606" s="47"/>
    </row>
    <row r="607" spans="2:21" ht="17.25" customHeight="1">
      <c r="B607" s="839" t="s">
        <v>806</v>
      </c>
      <c r="C607" s="840"/>
      <c r="D607" s="1364"/>
      <c r="E607" s="1350"/>
      <c r="F607" s="1351"/>
      <c r="G607" s="1351"/>
      <c r="H607" s="1351"/>
      <c r="I607" s="1352"/>
      <c r="J607" s="61"/>
      <c r="K607" s="926"/>
      <c r="L607" s="927"/>
      <c r="M607" s="927"/>
      <c r="N607" s="927"/>
      <c r="O607" s="1488"/>
      <c r="P607" s="364"/>
      <c r="Q607" s="365"/>
      <c r="R607" s="365"/>
      <c r="S607" s="365"/>
      <c r="T607" s="366"/>
      <c r="U607" s="47"/>
    </row>
    <row r="608" spans="2:21" ht="17.25" customHeight="1">
      <c r="B608" s="1292" t="s">
        <v>398</v>
      </c>
      <c r="C608" s="1293"/>
      <c r="D608" s="1294"/>
      <c r="E608" s="1353"/>
      <c r="F608" s="1354"/>
      <c r="G608" s="1354"/>
      <c r="H608" s="1354"/>
      <c r="I608" s="1355"/>
      <c r="J608" s="61"/>
      <c r="K608" s="666"/>
      <c r="L608" s="667"/>
      <c r="M608" s="667"/>
      <c r="N608" s="667"/>
      <c r="O608" s="667"/>
      <c r="P608" s="689"/>
      <c r="Q608" s="911"/>
      <c r="R608" s="911"/>
      <c r="S608" s="911"/>
      <c r="T608" s="912"/>
      <c r="U608" s="47"/>
    </row>
    <row r="609" spans="2:21" ht="17.25" customHeight="1">
      <c r="B609" s="1292" t="s">
        <v>807</v>
      </c>
      <c r="C609" s="1293"/>
      <c r="D609" s="1294"/>
      <c r="E609" s="1353"/>
      <c r="F609" s="1354"/>
      <c r="G609" s="1354"/>
      <c r="H609" s="1354"/>
      <c r="I609" s="1355"/>
      <c r="J609" s="61"/>
      <c r="K609" s="666"/>
      <c r="L609" s="667"/>
      <c r="M609" s="667"/>
      <c r="N609" s="667"/>
      <c r="O609" s="667"/>
      <c r="P609" s="689"/>
      <c r="Q609" s="911"/>
      <c r="R609" s="911"/>
      <c r="S609" s="911"/>
      <c r="T609" s="912"/>
      <c r="U609" s="47"/>
    </row>
    <row r="610" spans="2:21" ht="17.25" customHeight="1">
      <c r="B610" s="1292" t="s">
        <v>755</v>
      </c>
      <c r="C610" s="1293"/>
      <c r="D610" s="1294"/>
      <c r="E610" s="871"/>
      <c r="F610" s="874"/>
      <c r="G610" s="874"/>
      <c r="H610" s="874"/>
      <c r="I610" s="872"/>
      <c r="J610" s="61"/>
      <c r="K610" s="910"/>
      <c r="L610" s="911"/>
      <c r="M610" s="911"/>
      <c r="N610" s="911"/>
      <c r="O610" s="1344"/>
      <c r="P610" s="305"/>
      <c r="Q610" s="306"/>
      <c r="R610" s="306"/>
      <c r="S610" s="306"/>
      <c r="T610" s="307"/>
      <c r="U610" s="47"/>
    </row>
    <row r="611" spans="2:21" ht="17.25" customHeight="1">
      <c r="B611" s="1292" t="s">
        <v>399</v>
      </c>
      <c r="C611" s="1293"/>
      <c r="D611" s="1294"/>
      <c r="E611" s="1356"/>
      <c r="F611" s="1357"/>
      <c r="G611" s="1357"/>
      <c r="H611" s="1357"/>
      <c r="I611" s="1358"/>
      <c r="J611" s="61"/>
      <c r="K611" s="666"/>
      <c r="L611" s="667"/>
      <c r="M611" s="667"/>
      <c r="N611" s="667"/>
      <c r="O611" s="667"/>
      <c r="P611" s="689"/>
      <c r="Q611" s="911"/>
      <c r="R611" s="911"/>
      <c r="S611" s="911"/>
      <c r="T611" s="912"/>
      <c r="U611" s="47"/>
    </row>
    <row r="612" spans="2:21" ht="17.25" customHeight="1">
      <c r="B612" s="1361" t="s">
        <v>400</v>
      </c>
      <c r="C612" s="1362"/>
      <c r="D612" s="1363"/>
      <c r="E612" s="1356"/>
      <c r="F612" s="1357"/>
      <c r="G612" s="1357"/>
      <c r="H612" s="1357"/>
      <c r="I612" s="1358"/>
      <c r="J612" s="61"/>
      <c r="K612" s="666"/>
      <c r="L612" s="667"/>
      <c r="M612" s="667"/>
      <c r="N612" s="667"/>
      <c r="O612" s="667"/>
      <c r="P612" s="689"/>
      <c r="Q612" s="911"/>
      <c r="R612" s="911"/>
      <c r="S612" s="911"/>
      <c r="T612" s="912"/>
      <c r="U612" s="47"/>
    </row>
    <row r="613" spans="2:21" ht="17.25" customHeight="1" thickBot="1">
      <c r="B613" s="983" t="s">
        <v>401</v>
      </c>
      <c r="C613" s="984"/>
      <c r="D613" s="985"/>
      <c r="E613" s="1314"/>
      <c r="F613" s="1315"/>
      <c r="G613" s="1315"/>
      <c r="H613" s="1315"/>
      <c r="I613" s="1316"/>
      <c r="J613" s="61"/>
      <c r="K613" s="903"/>
      <c r="L613" s="904"/>
      <c r="M613" s="904"/>
      <c r="N613" s="904"/>
      <c r="O613" s="904"/>
      <c r="P613" s="1289"/>
      <c r="Q613" s="1231"/>
      <c r="R613" s="1231"/>
      <c r="S613" s="1231"/>
      <c r="T613" s="1232"/>
      <c r="U613" s="47"/>
    </row>
    <row r="614" spans="2:21" ht="17.25" customHeight="1">
      <c r="B614" s="13"/>
      <c r="C614" s="13"/>
      <c r="D614" s="13"/>
      <c r="E614" s="13"/>
      <c r="F614" s="13"/>
      <c r="G614" s="13"/>
      <c r="H614" s="14"/>
      <c r="I614" s="14"/>
      <c r="J614" s="14"/>
      <c r="K614" s="14"/>
      <c r="L614" s="14"/>
      <c r="M614" s="14"/>
      <c r="N614" s="14"/>
      <c r="O614" s="14"/>
      <c r="P614" s="14"/>
      <c r="Q614" s="14"/>
      <c r="R614" s="13"/>
    </row>
    <row r="615" spans="2:21" ht="17.25" customHeight="1">
      <c r="B615" s="1013" t="s">
        <v>902</v>
      </c>
      <c r="C615" s="1013"/>
      <c r="D615" s="1013"/>
      <c r="E615" s="1013"/>
      <c r="F615" s="1013"/>
      <c r="G615" s="1013"/>
      <c r="H615" s="1013"/>
      <c r="I615" s="1013"/>
      <c r="J615" s="1013"/>
      <c r="K615" s="1013"/>
      <c r="L615" s="1013"/>
      <c r="M615" s="1013"/>
      <c r="N615" s="1013"/>
      <c r="O615" s="1013"/>
      <c r="P615" s="1013"/>
      <c r="Q615" s="1013"/>
      <c r="R615" s="1013"/>
      <c r="S615" s="1013"/>
    </row>
    <row r="616" spans="2:21" ht="17.25" customHeight="1">
      <c r="B616" s="1013"/>
      <c r="C616" s="1013"/>
      <c r="D616" s="1013"/>
      <c r="E616" s="1013"/>
      <c r="F616" s="1013"/>
      <c r="G616" s="1013"/>
      <c r="H616" s="1013"/>
      <c r="I616" s="1013"/>
      <c r="J616" s="1013"/>
      <c r="K616" s="1013"/>
      <c r="L616" s="1013"/>
      <c r="M616" s="1013"/>
      <c r="N616" s="1013"/>
      <c r="O616" s="1013"/>
      <c r="P616" s="1013"/>
      <c r="Q616" s="1013"/>
      <c r="R616" s="1013"/>
      <c r="S616" s="1013"/>
    </row>
    <row r="617" spans="2:21" ht="17.25" customHeight="1" thickBot="1"/>
    <row r="618" spans="2:21" ht="17.25" customHeight="1">
      <c r="B618" s="1000" t="s">
        <v>261</v>
      </c>
      <c r="C618" s="1003" t="s">
        <v>118</v>
      </c>
      <c r="D618" s="1004"/>
      <c r="E618" s="853" t="s">
        <v>262</v>
      </c>
      <c r="F618" s="855"/>
      <c r="G618" s="1023" t="s">
        <v>119</v>
      </c>
      <c r="H618" s="1024"/>
      <c r="I618" s="1076"/>
      <c r="J618" s="974" t="s">
        <v>120</v>
      </c>
      <c r="K618" s="975"/>
      <c r="L618" s="975"/>
      <c r="M618" s="976"/>
      <c r="O618" s="990" t="s">
        <v>121</v>
      </c>
      <c r="P618" s="990"/>
      <c r="Q618" s="990"/>
      <c r="R618" s="990"/>
      <c r="S618" s="990"/>
    </row>
    <row r="619" spans="2:21" ht="17.25" customHeight="1" thickBot="1">
      <c r="B619" s="1001"/>
      <c r="C619" s="1005"/>
      <c r="D619" s="1006"/>
      <c r="E619" s="856"/>
      <c r="F619" s="858"/>
      <c r="G619" s="1025"/>
      <c r="H619" s="1026"/>
      <c r="I619" s="1183"/>
      <c r="J619" s="977">
        <v>1</v>
      </c>
      <c r="K619" s="970">
        <v>0.75</v>
      </c>
      <c r="L619" s="970">
        <v>0.5</v>
      </c>
      <c r="M619" s="945" t="s">
        <v>122</v>
      </c>
      <c r="O619" s="19"/>
      <c r="P619" s="19"/>
      <c r="Q619" s="19"/>
      <c r="R619" s="19"/>
      <c r="S619" s="19"/>
    </row>
    <row r="620" spans="2:21" ht="17.25" customHeight="1">
      <c r="B620" s="1002"/>
      <c r="C620" s="1007"/>
      <c r="D620" s="1008"/>
      <c r="E620" s="1009"/>
      <c r="F620" s="1010"/>
      <c r="G620" s="1025"/>
      <c r="H620" s="1026"/>
      <c r="I620" s="1183"/>
      <c r="J620" s="978"/>
      <c r="K620" s="971"/>
      <c r="L620" s="971"/>
      <c r="M620" s="765"/>
      <c r="O620" s="1190" t="s">
        <v>1285</v>
      </c>
      <c r="P620" s="1191"/>
      <c r="Q620" s="1191"/>
      <c r="R620" s="1191"/>
      <c r="S620" s="1192"/>
    </row>
    <row r="621" spans="2:21" ht="17.25" customHeight="1" thickBot="1">
      <c r="B621" s="1002"/>
      <c r="C621" s="1007"/>
      <c r="D621" s="1008"/>
      <c r="E621" s="1009"/>
      <c r="F621" s="1010"/>
      <c r="G621" s="1027"/>
      <c r="H621" s="1028"/>
      <c r="I621" s="1103"/>
      <c r="J621" s="979"/>
      <c r="K621" s="972"/>
      <c r="L621" s="972"/>
      <c r="M621" s="973"/>
      <c r="O621" s="1193"/>
      <c r="P621" s="1194"/>
      <c r="Q621" s="1194"/>
      <c r="R621" s="1194"/>
      <c r="S621" s="1195"/>
    </row>
    <row r="622" spans="2:21" ht="71.25">
      <c r="B622" s="1000" t="s">
        <v>173</v>
      </c>
      <c r="C622" s="1305" t="s">
        <v>123</v>
      </c>
      <c r="D622" s="1306"/>
      <c r="E622" s="853" t="s">
        <v>124</v>
      </c>
      <c r="F622" s="855"/>
      <c r="G622" s="1280" t="s">
        <v>125</v>
      </c>
      <c r="H622" s="1281"/>
      <c r="I622" s="1282"/>
      <c r="J622" s="583" t="s">
        <v>1129</v>
      </c>
      <c r="K622" s="584" t="s">
        <v>1130</v>
      </c>
      <c r="L622" s="585" t="s">
        <v>1131</v>
      </c>
      <c r="M622" s="586">
        <v>0</v>
      </c>
      <c r="O622" s="1193"/>
      <c r="P622" s="1194"/>
      <c r="Q622" s="1194"/>
      <c r="R622" s="1194"/>
      <c r="S622" s="1195"/>
    </row>
    <row r="623" spans="2:21" ht="28.5">
      <c r="B623" s="1001"/>
      <c r="C623" s="1045"/>
      <c r="D623" s="1046"/>
      <c r="E623" s="856"/>
      <c r="F623" s="858"/>
      <c r="G623" s="961" t="s">
        <v>126</v>
      </c>
      <c r="H623" s="962"/>
      <c r="I623" s="963"/>
      <c r="J623" s="587" t="s">
        <v>1132</v>
      </c>
      <c r="K623" s="588" t="s">
        <v>1133</v>
      </c>
      <c r="L623" s="588" t="s">
        <v>1134</v>
      </c>
      <c r="M623" s="589">
        <v>0</v>
      </c>
      <c r="O623" s="1193"/>
      <c r="P623" s="1194"/>
      <c r="Q623" s="1194"/>
      <c r="R623" s="1194"/>
      <c r="S623" s="1195"/>
    </row>
    <row r="624" spans="2:21" ht="57.75" thickBot="1">
      <c r="B624" s="1042"/>
      <c r="C624" s="1047"/>
      <c r="D624" s="1048"/>
      <c r="E624" s="859"/>
      <c r="F624" s="801"/>
      <c r="G624" s="964" t="s">
        <v>127</v>
      </c>
      <c r="H624" s="965"/>
      <c r="I624" s="966"/>
      <c r="J624" s="590" t="s">
        <v>1135</v>
      </c>
      <c r="K624" s="591" t="s">
        <v>1136</v>
      </c>
      <c r="L624" s="591" t="s">
        <v>1137</v>
      </c>
      <c r="M624" s="592">
        <v>0</v>
      </c>
      <c r="O624" s="1193"/>
      <c r="P624" s="1194"/>
      <c r="Q624" s="1194"/>
      <c r="R624" s="1194"/>
      <c r="S624" s="1195"/>
    </row>
    <row r="625" spans="2:19" ht="85.5">
      <c r="B625" s="1040" t="s">
        <v>257</v>
      </c>
      <c r="C625" s="1043" t="s">
        <v>128</v>
      </c>
      <c r="D625" s="1044"/>
      <c r="E625" s="1039" t="s">
        <v>129</v>
      </c>
      <c r="F625" s="800"/>
      <c r="G625" s="1280" t="s">
        <v>125</v>
      </c>
      <c r="H625" s="1281"/>
      <c r="I625" s="1282"/>
      <c r="J625" s="593">
        <v>0</v>
      </c>
      <c r="K625" s="594" t="s">
        <v>1138</v>
      </c>
      <c r="L625" s="594" t="s">
        <v>1139</v>
      </c>
      <c r="M625" s="595">
        <v>0</v>
      </c>
      <c r="O625" s="1193"/>
      <c r="P625" s="1194"/>
      <c r="Q625" s="1194"/>
      <c r="R625" s="1194"/>
      <c r="S625" s="1195"/>
    </row>
    <row r="626" spans="2:19" ht="71.25">
      <c r="B626" s="1001"/>
      <c r="C626" s="1045"/>
      <c r="D626" s="1046"/>
      <c r="E626" s="856"/>
      <c r="F626" s="858"/>
      <c r="G626" s="961" t="s">
        <v>126</v>
      </c>
      <c r="H626" s="962"/>
      <c r="I626" s="963"/>
      <c r="J626" s="596" t="s">
        <v>1140</v>
      </c>
      <c r="K626" s="588" t="s">
        <v>1141</v>
      </c>
      <c r="L626" s="588">
        <v>0</v>
      </c>
      <c r="M626" s="589">
        <v>0</v>
      </c>
      <c r="O626" s="1193"/>
      <c r="P626" s="1194"/>
      <c r="Q626" s="1194"/>
      <c r="R626" s="1194"/>
      <c r="S626" s="1195"/>
    </row>
    <row r="627" spans="2:19" ht="57.75" thickBot="1">
      <c r="B627" s="1002"/>
      <c r="C627" s="1049"/>
      <c r="D627" s="1050"/>
      <c r="E627" s="1009"/>
      <c r="F627" s="1010"/>
      <c r="G627" s="964" t="s">
        <v>127</v>
      </c>
      <c r="H627" s="965"/>
      <c r="I627" s="966"/>
      <c r="J627" s="597" t="s">
        <v>1142</v>
      </c>
      <c r="K627" s="598" t="s">
        <v>1143</v>
      </c>
      <c r="L627" s="598" t="s">
        <v>1144</v>
      </c>
      <c r="M627" s="599">
        <v>0</v>
      </c>
      <c r="O627" s="1193"/>
      <c r="P627" s="1194"/>
      <c r="Q627" s="1194"/>
      <c r="R627" s="1194"/>
      <c r="S627" s="1195"/>
    </row>
    <row r="628" spans="2:19" ht="28.5">
      <c r="B628" s="1000" t="s">
        <v>258</v>
      </c>
      <c r="C628" s="1305" t="s">
        <v>130</v>
      </c>
      <c r="D628" s="1306"/>
      <c r="E628" s="853" t="s">
        <v>131</v>
      </c>
      <c r="F628" s="855"/>
      <c r="G628" s="1280" t="s">
        <v>125</v>
      </c>
      <c r="H628" s="1281"/>
      <c r="I628" s="1282"/>
      <c r="J628" s="588" t="s">
        <v>1145</v>
      </c>
      <c r="K628" s="583">
        <v>0</v>
      </c>
      <c r="L628" s="585">
        <v>0</v>
      </c>
      <c r="M628" s="586">
        <v>0</v>
      </c>
      <c r="O628" s="1193"/>
      <c r="P628" s="1194"/>
      <c r="Q628" s="1194"/>
      <c r="R628" s="1194"/>
      <c r="S628" s="1195"/>
    </row>
    <row r="629" spans="2:19" ht="57">
      <c r="B629" s="1001"/>
      <c r="C629" s="1045"/>
      <c r="D629" s="1046"/>
      <c r="E629" s="856"/>
      <c r="F629" s="858"/>
      <c r="G629" s="961" t="s">
        <v>126</v>
      </c>
      <c r="H629" s="962"/>
      <c r="I629" s="963"/>
      <c r="J629" s="588" t="s">
        <v>1146</v>
      </c>
      <c r="K629" s="588" t="s">
        <v>1147</v>
      </c>
      <c r="L629" s="588">
        <v>0</v>
      </c>
      <c r="M629" s="589">
        <v>0</v>
      </c>
      <c r="O629" s="1193"/>
      <c r="P629" s="1194"/>
      <c r="Q629" s="1194"/>
      <c r="R629" s="1194"/>
      <c r="S629" s="1195"/>
    </row>
    <row r="630" spans="2:19" ht="29.25" thickBot="1">
      <c r="B630" s="1042"/>
      <c r="C630" s="1047"/>
      <c r="D630" s="1048"/>
      <c r="E630" s="859"/>
      <c r="F630" s="801"/>
      <c r="G630" s="1283" t="s">
        <v>127</v>
      </c>
      <c r="H630" s="1284"/>
      <c r="I630" s="1285"/>
      <c r="J630" s="597" t="s">
        <v>1148</v>
      </c>
      <c r="K630" s="598" t="s">
        <v>1149</v>
      </c>
      <c r="L630" s="598">
        <v>0</v>
      </c>
      <c r="M630" s="599">
        <v>0</v>
      </c>
      <c r="O630" s="1193"/>
      <c r="P630" s="1194"/>
      <c r="Q630" s="1194"/>
      <c r="R630" s="1194"/>
      <c r="S630" s="1195"/>
    </row>
    <row r="631" spans="2:19" ht="15" customHeight="1">
      <c r="B631" s="1029" t="s">
        <v>259</v>
      </c>
      <c r="C631" s="1017" t="s">
        <v>132</v>
      </c>
      <c r="D631" s="1018"/>
      <c r="E631" s="1023" t="s">
        <v>255</v>
      </c>
      <c r="F631" s="1024"/>
      <c r="G631" s="1051" t="s">
        <v>125</v>
      </c>
      <c r="H631" s="1052"/>
      <c r="I631" s="1053"/>
      <c r="J631" s="583" t="s">
        <v>1150</v>
      </c>
      <c r="K631" s="585" t="s">
        <v>1151</v>
      </c>
      <c r="L631" s="585">
        <v>0</v>
      </c>
      <c r="M631" s="586">
        <v>0</v>
      </c>
      <c r="O631" s="1193"/>
      <c r="P631" s="1194"/>
      <c r="Q631" s="1194"/>
      <c r="R631" s="1194"/>
      <c r="S631" s="1195"/>
    </row>
    <row r="632" spans="2:19" ht="28.5">
      <c r="B632" s="1030"/>
      <c r="C632" s="1019"/>
      <c r="D632" s="1020"/>
      <c r="E632" s="1025"/>
      <c r="F632" s="1026"/>
      <c r="G632" s="1326" t="s">
        <v>126</v>
      </c>
      <c r="H632" s="1327"/>
      <c r="I632" s="1328"/>
      <c r="J632" s="587" t="s">
        <v>1152</v>
      </c>
      <c r="K632" s="588" t="s">
        <v>1153</v>
      </c>
      <c r="L632" s="588">
        <v>0</v>
      </c>
      <c r="M632" s="589">
        <v>0</v>
      </c>
      <c r="O632" s="1193"/>
      <c r="P632" s="1194"/>
      <c r="Q632" s="1194"/>
      <c r="R632" s="1194"/>
      <c r="S632" s="1195"/>
    </row>
    <row r="633" spans="2:19" ht="15.75" thickBot="1">
      <c r="B633" s="1031"/>
      <c r="C633" s="1021"/>
      <c r="D633" s="1022"/>
      <c r="E633" s="1027"/>
      <c r="F633" s="1028"/>
      <c r="G633" s="1014" t="s">
        <v>127</v>
      </c>
      <c r="H633" s="1015"/>
      <c r="I633" s="1016"/>
      <c r="J633" s="590"/>
      <c r="K633" s="591"/>
      <c r="L633" s="591"/>
      <c r="M633" s="592"/>
      <c r="O633" s="1193"/>
      <c r="P633" s="1194"/>
      <c r="Q633" s="1194"/>
      <c r="R633" s="1194"/>
      <c r="S633" s="1195"/>
    </row>
    <row r="634" spans="2:19" ht="28.5">
      <c r="B634" s="1040" t="s">
        <v>260</v>
      </c>
      <c r="C634" s="1043" t="s">
        <v>133</v>
      </c>
      <c r="D634" s="1044"/>
      <c r="E634" s="1274" t="s">
        <v>134</v>
      </c>
      <c r="F634" s="1275"/>
      <c r="G634" s="1036" t="s">
        <v>125</v>
      </c>
      <c r="H634" s="1037"/>
      <c r="I634" s="1038"/>
      <c r="J634" s="593" t="s">
        <v>1154</v>
      </c>
      <c r="K634" s="594" t="s">
        <v>1155</v>
      </c>
      <c r="L634" s="594" t="s">
        <v>1156</v>
      </c>
      <c r="M634" s="595">
        <v>0</v>
      </c>
      <c r="O634" s="1193"/>
      <c r="P634" s="1194"/>
      <c r="Q634" s="1194"/>
      <c r="R634" s="1194"/>
      <c r="S634" s="1195"/>
    </row>
    <row r="635" spans="2:19">
      <c r="B635" s="1001"/>
      <c r="C635" s="1045"/>
      <c r="D635" s="1046"/>
      <c r="E635" s="1276"/>
      <c r="F635" s="1277"/>
      <c r="G635" s="961" t="s">
        <v>126</v>
      </c>
      <c r="H635" s="962"/>
      <c r="I635" s="963"/>
      <c r="J635" s="587" t="s">
        <v>1157</v>
      </c>
      <c r="K635" s="588" t="s">
        <v>1158</v>
      </c>
      <c r="L635" s="588">
        <v>0</v>
      </c>
      <c r="M635" s="589" t="s">
        <v>1243</v>
      </c>
      <c r="O635" s="1193"/>
      <c r="P635" s="1194"/>
      <c r="Q635" s="1194"/>
      <c r="R635" s="1194"/>
      <c r="S635" s="1195"/>
    </row>
    <row r="636" spans="2:19" ht="29.25" thickBot="1">
      <c r="B636" s="1042"/>
      <c r="C636" s="1047"/>
      <c r="D636" s="1048"/>
      <c r="E636" s="1278"/>
      <c r="F636" s="1279"/>
      <c r="G636" s="964" t="s">
        <v>127</v>
      </c>
      <c r="H636" s="965"/>
      <c r="I636" s="966"/>
      <c r="J636" s="590" t="s">
        <v>1159</v>
      </c>
      <c r="K636" s="591" t="s">
        <v>1160</v>
      </c>
      <c r="L636" s="591">
        <v>0</v>
      </c>
      <c r="M636" s="592">
        <v>0</v>
      </c>
      <c r="O636" s="1196"/>
      <c r="P636" s="1197"/>
      <c r="Q636" s="1197"/>
      <c r="R636" s="1197"/>
      <c r="S636" s="1198"/>
    </row>
    <row r="637" spans="2:19" ht="17.25" customHeight="1">
      <c r="B637" s="30"/>
      <c r="C637" s="31"/>
      <c r="D637" s="32"/>
      <c r="E637" s="33"/>
      <c r="F637" s="33"/>
      <c r="G637" s="34"/>
      <c r="H637" s="34"/>
      <c r="I637" s="34"/>
      <c r="J637" s="35"/>
      <c r="K637" s="35"/>
      <c r="L637" s="16"/>
      <c r="M637" s="16"/>
      <c r="N637" s="16"/>
    </row>
    <row r="638" spans="2:19" ht="17.25" customHeight="1">
      <c r="B638" s="1013" t="s">
        <v>135</v>
      </c>
      <c r="C638" s="1013"/>
      <c r="D638" s="1013"/>
      <c r="E638" s="1013"/>
      <c r="F638" s="1013"/>
      <c r="G638" s="1013"/>
      <c r="H638" s="1013"/>
      <c r="I638" s="1013"/>
      <c r="J638" s="1013"/>
      <c r="K638" s="1013"/>
      <c r="L638" s="1013"/>
      <c r="M638" s="1013"/>
      <c r="N638" s="1013"/>
      <c r="O638" s="1013"/>
      <c r="P638" s="1013"/>
      <c r="Q638" s="1013"/>
      <c r="R638" s="1013"/>
      <c r="S638" s="1013"/>
    </row>
    <row r="639" spans="2:19" ht="17.25" customHeight="1">
      <c r="B639" s="1013"/>
      <c r="C639" s="1013"/>
      <c r="D639" s="1013"/>
      <c r="E639" s="1013"/>
      <c r="F639" s="1013"/>
      <c r="G639" s="1013"/>
      <c r="H639" s="1013"/>
      <c r="I639" s="1013"/>
      <c r="J639" s="1013"/>
      <c r="K639" s="1013"/>
      <c r="L639" s="1013"/>
      <c r="M639" s="1013"/>
      <c r="N639" s="1013"/>
      <c r="O639" s="1013"/>
      <c r="P639" s="1013"/>
      <c r="Q639" s="1013"/>
      <c r="R639" s="1013"/>
      <c r="S639" s="1013"/>
    </row>
    <row r="640" spans="2:19" ht="17.25" customHeight="1"/>
    <row r="641" spans="2:19" ht="17.25" customHeight="1">
      <c r="B641" s="990" t="s">
        <v>136</v>
      </c>
      <c r="C641" s="990"/>
      <c r="D641" s="990"/>
      <c r="E641" s="990"/>
      <c r="F641" s="17"/>
      <c r="G641" s="17"/>
      <c r="H641" s="17"/>
      <c r="I641" s="17"/>
      <c r="J641" s="18"/>
      <c r="K641" s="18"/>
      <c r="L641" s="19"/>
      <c r="M641" s="19"/>
      <c r="N641" s="19"/>
      <c r="O641" s="19"/>
      <c r="P641" s="19"/>
      <c r="Q641" s="19"/>
      <c r="R641" s="19"/>
    </row>
    <row r="642" spans="2:19" ht="17.25" customHeight="1" thickBot="1">
      <c r="B642" s="1032" t="s">
        <v>137</v>
      </c>
      <c r="C642" s="1032"/>
      <c r="D642" s="1032"/>
      <c r="E642" s="62"/>
      <c r="F642" s="62"/>
      <c r="G642" s="62"/>
      <c r="H642" s="62"/>
      <c r="I642" s="62"/>
      <c r="J642" s="47"/>
      <c r="K642" s="47"/>
      <c r="L642" s="63"/>
      <c r="M642" s="63"/>
      <c r="N642" s="64"/>
      <c r="O642" s="64"/>
      <c r="P642" s="64"/>
      <c r="Q642" s="1033" t="s">
        <v>138</v>
      </c>
      <c r="R642" s="1033"/>
      <c r="S642" s="1033"/>
    </row>
    <row r="643" spans="2:19" ht="17.25" customHeight="1">
      <c r="B643" s="1034" t="s">
        <v>1246</v>
      </c>
      <c r="C643" s="777"/>
      <c r="D643" s="777"/>
      <c r="E643" s="777"/>
      <c r="F643" s="777"/>
      <c r="G643" s="777"/>
      <c r="H643" s="777"/>
      <c r="I643" s="777"/>
      <c r="J643" s="778"/>
      <c r="K643" s="1034" t="s">
        <v>1247</v>
      </c>
      <c r="L643" s="777"/>
      <c r="M643" s="777"/>
      <c r="N643" s="777"/>
      <c r="O643" s="777"/>
      <c r="P643" s="777"/>
      <c r="Q643" s="777"/>
      <c r="R643" s="777"/>
      <c r="S643" s="778"/>
    </row>
    <row r="644" spans="2:19" ht="17.25" customHeight="1">
      <c r="B644" s="779"/>
      <c r="C644" s="780"/>
      <c r="D644" s="780"/>
      <c r="E644" s="780"/>
      <c r="F644" s="780"/>
      <c r="G644" s="780"/>
      <c r="H644" s="780"/>
      <c r="I644" s="780"/>
      <c r="J644" s="781"/>
      <c r="K644" s="779"/>
      <c r="L644" s="780"/>
      <c r="M644" s="780"/>
      <c r="N644" s="780"/>
      <c r="O644" s="780"/>
      <c r="P644" s="780"/>
      <c r="Q644" s="780"/>
      <c r="R644" s="780"/>
      <c r="S644" s="781"/>
    </row>
    <row r="645" spans="2:19" ht="17.25" customHeight="1">
      <c r="B645" s="779"/>
      <c r="C645" s="780"/>
      <c r="D645" s="780"/>
      <c r="E645" s="780"/>
      <c r="F645" s="780"/>
      <c r="G645" s="780"/>
      <c r="H645" s="780"/>
      <c r="I645" s="780"/>
      <c r="J645" s="781"/>
      <c r="K645" s="779"/>
      <c r="L645" s="780"/>
      <c r="M645" s="780"/>
      <c r="N645" s="780"/>
      <c r="O645" s="780"/>
      <c r="P645" s="780"/>
      <c r="Q645" s="780"/>
      <c r="R645" s="780"/>
      <c r="S645" s="781"/>
    </row>
    <row r="646" spans="2:19" ht="17.25" customHeight="1">
      <c r="B646" s="779"/>
      <c r="C646" s="780"/>
      <c r="D646" s="780"/>
      <c r="E646" s="780"/>
      <c r="F646" s="780"/>
      <c r="G646" s="780"/>
      <c r="H646" s="780"/>
      <c r="I646" s="780"/>
      <c r="J646" s="781"/>
      <c r="K646" s="779"/>
      <c r="L646" s="780"/>
      <c r="M646" s="780"/>
      <c r="N646" s="780"/>
      <c r="O646" s="780"/>
      <c r="P646" s="780"/>
      <c r="Q646" s="780"/>
      <c r="R646" s="780"/>
      <c r="S646" s="781"/>
    </row>
    <row r="647" spans="2:19" ht="17.25" customHeight="1">
      <c r="B647" s="779"/>
      <c r="C647" s="780"/>
      <c r="D647" s="780"/>
      <c r="E647" s="780"/>
      <c r="F647" s="780"/>
      <c r="G647" s="780"/>
      <c r="H647" s="780"/>
      <c r="I647" s="780"/>
      <c r="J647" s="781"/>
      <c r="K647" s="779"/>
      <c r="L647" s="780"/>
      <c r="M647" s="780"/>
      <c r="N647" s="780"/>
      <c r="O647" s="780"/>
      <c r="P647" s="780"/>
      <c r="Q647" s="780"/>
      <c r="R647" s="780"/>
      <c r="S647" s="781"/>
    </row>
    <row r="648" spans="2:19" ht="17.25" customHeight="1">
      <c r="B648" s="779"/>
      <c r="C648" s="780"/>
      <c r="D648" s="780"/>
      <c r="E648" s="780"/>
      <c r="F648" s="780"/>
      <c r="G648" s="780"/>
      <c r="H648" s="780"/>
      <c r="I648" s="780"/>
      <c r="J648" s="781"/>
      <c r="K648" s="779"/>
      <c r="L648" s="780"/>
      <c r="M648" s="780"/>
      <c r="N648" s="780"/>
      <c r="O648" s="780"/>
      <c r="P648" s="780"/>
      <c r="Q648" s="780"/>
      <c r="R648" s="780"/>
      <c r="S648" s="781"/>
    </row>
    <row r="649" spans="2:19" ht="17.25" customHeight="1">
      <c r="B649" s="779"/>
      <c r="C649" s="780"/>
      <c r="D649" s="780"/>
      <c r="E649" s="780"/>
      <c r="F649" s="780"/>
      <c r="G649" s="780"/>
      <c r="H649" s="780"/>
      <c r="I649" s="780"/>
      <c r="J649" s="781"/>
      <c r="K649" s="779"/>
      <c r="L649" s="780"/>
      <c r="M649" s="780"/>
      <c r="N649" s="780"/>
      <c r="O649" s="780"/>
      <c r="P649" s="780"/>
      <c r="Q649" s="780"/>
      <c r="R649" s="780"/>
      <c r="S649" s="781"/>
    </row>
    <row r="650" spans="2:19" ht="154.5" customHeight="1" thickBot="1">
      <c r="B650" s="782"/>
      <c r="C650" s="783"/>
      <c r="D650" s="783"/>
      <c r="E650" s="783"/>
      <c r="F650" s="783"/>
      <c r="G650" s="783"/>
      <c r="H650" s="783"/>
      <c r="I650" s="783"/>
      <c r="J650" s="784"/>
      <c r="K650" s="782"/>
      <c r="L650" s="783"/>
      <c r="M650" s="783"/>
      <c r="N650" s="783"/>
      <c r="O650" s="783"/>
      <c r="P650" s="783"/>
      <c r="Q650" s="783"/>
      <c r="R650" s="783"/>
      <c r="S650" s="784"/>
    </row>
    <row r="651" spans="2:19" ht="32.25" customHeight="1">
      <c r="B651" s="776" t="s">
        <v>1250</v>
      </c>
      <c r="C651" s="777"/>
      <c r="D651" s="777"/>
      <c r="E651" s="777"/>
      <c r="F651" s="777"/>
      <c r="G651" s="777"/>
      <c r="H651" s="777"/>
      <c r="I651" s="777"/>
      <c r="J651" s="778"/>
      <c r="K651" s="1034" t="s">
        <v>1254</v>
      </c>
      <c r="L651" s="777"/>
      <c r="M651" s="777"/>
      <c r="N651" s="777"/>
      <c r="O651" s="777"/>
      <c r="P651" s="777"/>
      <c r="Q651" s="777"/>
      <c r="R651" s="777"/>
      <c r="S651" s="778"/>
    </row>
    <row r="652" spans="2:19" ht="17.25" customHeight="1">
      <c r="B652" s="779"/>
      <c r="C652" s="780"/>
      <c r="D652" s="780"/>
      <c r="E652" s="780"/>
      <c r="F652" s="780"/>
      <c r="G652" s="780"/>
      <c r="H652" s="780"/>
      <c r="I652" s="780"/>
      <c r="J652" s="781"/>
      <c r="K652" s="779"/>
      <c r="L652" s="780"/>
      <c r="M652" s="780"/>
      <c r="N652" s="780"/>
      <c r="O652" s="780"/>
      <c r="P652" s="780"/>
      <c r="Q652" s="780"/>
      <c r="R652" s="780"/>
      <c r="S652" s="781"/>
    </row>
    <row r="653" spans="2:19" ht="17.25" customHeight="1">
      <c r="B653" s="779"/>
      <c r="C653" s="780"/>
      <c r="D653" s="780"/>
      <c r="E653" s="780"/>
      <c r="F653" s="780"/>
      <c r="G653" s="780"/>
      <c r="H653" s="780"/>
      <c r="I653" s="780"/>
      <c r="J653" s="781"/>
      <c r="K653" s="779"/>
      <c r="L653" s="780"/>
      <c r="M653" s="780"/>
      <c r="N653" s="780"/>
      <c r="O653" s="780"/>
      <c r="P653" s="780"/>
      <c r="Q653" s="780"/>
      <c r="R653" s="780"/>
      <c r="S653" s="781"/>
    </row>
    <row r="654" spans="2:19" ht="17.25" customHeight="1">
      <c r="B654" s="779"/>
      <c r="C654" s="780"/>
      <c r="D654" s="780"/>
      <c r="E654" s="780"/>
      <c r="F654" s="780"/>
      <c r="G654" s="780"/>
      <c r="H654" s="780"/>
      <c r="I654" s="780"/>
      <c r="J654" s="781"/>
      <c r="K654" s="779"/>
      <c r="L654" s="780"/>
      <c r="M654" s="780"/>
      <c r="N654" s="780"/>
      <c r="O654" s="780"/>
      <c r="P654" s="780"/>
      <c r="Q654" s="780"/>
      <c r="R654" s="780"/>
      <c r="S654" s="781"/>
    </row>
    <row r="655" spans="2:19" ht="17.25" customHeight="1">
      <c r="B655" s="779"/>
      <c r="C655" s="780"/>
      <c r="D655" s="780"/>
      <c r="E655" s="780"/>
      <c r="F655" s="780"/>
      <c r="G655" s="780"/>
      <c r="H655" s="780"/>
      <c r="I655" s="780"/>
      <c r="J655" s="781"/>
      <c r="K655" s="779"/>
      <c r="L655" s="780"/>
      <c r="M655" s="780"/>
      <c r="N655" s="780"/>
      <c r="O655" s="780"/>
      <c r="P655" s="780"/>
      <c r="Q655" s="780"/>
      <c r="R655" s="780"/>
      <c r="S655" s="781"/>
    </row>
    <row r="656" spans="2:19" ht="17.25" customHeight="1">
      <c r="B656" s="779"/>
      <c r="C656" s="780"/>
      <c r="D656" s="780"/>
      <c r="E656" s="780"/>
      <c r="F656" s="780"/>
      <c r="G656" s="780"/>
      <c r="H656" s="780"/>
      <c r="I656" s="780"/>
      <c r="J656" s="781"/>
      <c r="K656" s="779"/>
      <c r="L656" s="780"/>
      <c r="M656" s="780"/>
      <c r="N656" s="780"/>
      <c r="O656" s="780"/>
      <c r="P656" s="780"/>
      <c r="Q656" s="780"/>
      <c r="R656" s="780"/>
      <c r="S656" s="781"/>
    </row>
    <row r="657" spans="2:21" ht="17.25" customHeight="1">
      <c r="B657" s="779"/>
      <c r="C657" s="780"/>
      <c r="D657" s="780"/>
      <c r="E657" s="780"/>
      <c r="F657" s="780"/>
      <c r="G657" s="780"/>
      <c r="H657" s="780"/>
      <c r="I657" s="780"/>
      <c r="J657" s="781"/>
      <c r="K657" s="779"/>
      <c r="L657" s="780"/>
      <c r="M657" s="780"/>
      <c r="N657" s="780"/>
      <c r="O657" s="780"/>
      <c r="P657" s="780"/>
      <c r="Q657" s="780"/>
      <c r="R657" s="780"/>
      <c r="S657" s="781"/>
    </row>
    <row r="658" spans="2:21" ht="20.25" customHeight="1" thickBot="1">
      <c r="B658" s="782"/>
      <c r="C658" s="783"/>
      <c r="D658" s="783"/>
      <c r="E658" s="783"/>
      <c r="F658" s="783"/>
      <c r="G658" s="783"/>
      <c r="H658" s="783"/>
      <c r="I658" s="783"/>
      <c r="J658" s="784"/>
      <c r="K658" s="782"/>
      <c r="L658" s="783"/>
      <c r="M658" s="783"/>
      <c r="N658" s="783"/>
      <c r="O658" s="783"/>
      <c r="P658" s="783"/>
      <c r="Q658" s="783"/>
      <c r="R658" s="783"/>
      <c r="S658" s="784"/>
    </row>
    <row r="659" spans="2:21" ht="17.25" customHeight="1">
      <c r="B659" s="1041" t="s">
        <v>139</v>
      </c>
      <c r="C659" s="1041"/>
      <c r="D659" s="1041"/>
      <c r="E659" s="64"/>
      <c r="F659" s="64"/>
      <c r="G659" s="64"/>
      <c r="H659" s="64"/>
      <c r="I659" s="64"/>
      <c r="J659" s="47"/>
      <c r="K659" s="47"/>
      <c r="L659" s="63"/>
      <c r="M659" s="63"/>
      <c r="N659" s="64"/>
      <c r="O659" s="64"/>
      <c r="P659" s="64"/>
      <c r="Q659" s="1340" t="s">
        <v>181</v>
      </c>
      <c r="R659" s="1340"/>
      <c r="S659" s="1340"/>
    </row>
    <row r="660" spans="2:21" ht="27.75" customHeight="1">
      <c r="B660" s="19"/>
      <c r="C660" s="19"/>
      <c r="D660" s="19"/>
      <c r="E660" s="19"/>
      <c r="F660" s="19"/>
      <c r="G660" s="19"/>
      <c r="H660" s="19"/>
      <c r="I660" s="19"/>
      <c r="J660" s="18"/>
      <c r="K660" s="18"/>
      <c r="L660" s="19"/>
      <c r="M660" s="19"/>
      <c r="N660" s="19"/>
      <c r="O660" s="19"/>
      <c r="P660" s="19"/>
      <c r="Q660" s="19"/>
      <c r="R660" s="19"/>
    </row>
    <row r="661" spans="2:21" ht="17.25" customHeight="1">
      <c r="B661" s="990" t="s">
        <v>140</v>
      </c>
      <c r="C661" s="990"/>
      <c r="D661" s="990"/>
      <c r="E661" s="990"/>
      <c r="F661" s="19"/>
      <c r="G661" s="19"/>
      <c r="H661" s="19"/>
      <c r="I661" s="19"/>
      <c r="J661" s="18"/>
      <c r="K661" s="18"/>
      <c r="L661" s="19"/>
      <c r="M661" s="19"/>
      <c r="N661" s="19"/>
      <c r="O661" s="19"/>
      <c r="P661" s="19"/>
      <c r="Q661" s="19"/>
      <c r="R661" s="19"/>
    </row>
    <row r="662" spans="2:21" s="5" customFormat="1" ht="17.25" customHeight="1" thickBot="1">
      <c r="B662" s="1032" t="s">
        <v>137</v>
      </c>
      <c r="C662" s="1032"/>
      <c r="D662" s="1032"/>
      <c r="E662" s="62"/>
      <c r="F662" s="62"/>
      <c r="G662" s="62"/>
      <c r="H662" s="62"/>
      <c r="I662" s="62"/>
      <c r="J662" s="47"/>
      <c r="K662" s="47"/>
      <c r="L662" s="63"/>
      <c r="M662" s="63"/>
      <c r="N662" s="64"/>
      <c r="O662" s="64"/>
      <c r="P662" s="64"/>
      <c r="Q662" s="1033" t="s">
        <v>138</v>
      </c>
      <c r="R662" s="1033"/>
      <c r="S662" s="1033"/>
      <c r="T662" s="65"/>
      <c r="U662" s="65"/>
    </row>
    <row r="663" spans="2:21" s="5" customFormat="1" ht="17.25" customHeight="1">
      <c r="B663" s="1034" t="s">
        <v>1244</v>
      </c>
      <c r="C663" s="777"/>
      <c r="D663" s="777"/>
      <c r="E663" s="777"/>
      <c r="F663" s="777"/>
      <c r="G663" s="777"/>
      <c r="H663" s="777"/>
      <c r="I663" s="777"/>
      <c r="J663" s="778"/>
      <c r="K663" s="1035" t="s">
        <v>1248</v>
      </c>
      <c r="L663" s="777"/>
      <c r="M663" s="777"/>
      <c r="N663" s="777"/>
      <c r="O663" s="777"/>
      <c r="P663" s="777"/>
      <c r="Q663" s="777"/>
      <c r="R663" s="777"/>
      <c r="S663" s="778"/>
      <c r="T663" s="66"/>
      <c r="U663" s="66"/>
    </row>
    <row r="664" spans="2:21" s="5" customFormat="1" ht="17.25" customHeight="1">
      <c r="B664" s="779"/>
      <c r="C664" s="780"/>
      <c r="D664" s="780"/>
      <c r="E664" s="780"/>
      <c r="F664" s="780"/>
      <c r="G664" s="780"/>
      <c r="H664" s="780"/>
      <c r="I664" s="780"/>
      <c r="J664" s="781"/>
      <c r="K664" s="779"/>
      <c r="L664" s="780"/>
      <c r="M664" s="780"/>
      <c r="N664" s="780"/>
      <c r="O664" s="780"/>
      <c r="P664" s="780"/>
      <c r="Q664" s="780"/>
      <c r="R664" s="780"/>
      <c r="S664" s="781"/>
      <c r="T664" s="66"/>
      <c r="U664" s="66"/>
    </row>
    <row r="665" spans="2:21" s="5" customFormat="1" ht="17.25" customHeight="1">
      <c r="B665" s="779"/>
      <c r="C665" s="780"/>
      <c r="D665" s="780"/>
      <c r="E665" s="780"/>
      <c r="F665" s="780"/>
      <c r="G665" s="780"/>
      <c r="H665" s="780"/>
      <c r="I665" s="780"/>
      <c r="J665" s="781"/>
      <c r="K665" s="779"/>
      <c r="L665" s="780"/>
      <c r="M665" s="780"/>
      <c r="N665" s="780"/>
      <c r="O665" s="780"/>
      <c r="P665" s="780"/>
      <c r="Q665" s="780"/>
      <c r="R665" s="780"/>
      <c r="S665" s="781"/>
      <c r="T665" s="66"/>
      <c r="U665" s="66"/>
    </row>
    <row r="666" spans="2:21" s="5" customFormat="1" ht="17.25" customHeight="1">
      <c r="B666" s="779"/>
      <c r="C666" s="780"/>
      <c r="D666" s="780"/>
      <c r="E666" s="780"/>
      <c r="F666" s="780"/>
      <c r="G666" s="780"/>
      <c r="H666" s="780"/>
      <c r="I666" s="780"/>
      <c r="J666" s="781"/>
      <c r="K666" s="779"/>
      <c r="L666" s="780"/>
      <c r="M666" s="780"/>
      <c r="N666" s="780"/>
      <c r="O666" s="780"/>
      <c r="P666" s="780"/>
      <c r="Q666" s="780"/>
      <c r="R666" s="780"/>
      <c r="S666" s="781"/>
      <c r="T666" s="66"/>
      <c r="U666" s="66"/>
    </row>
    <row r="667" spans="2:21" s="5" customFormat="1" ht="17.25" customHeight="1">
      <c r="B667" s="779"/>
      <c r="C667" s="780"/>
      <c r="D667" s="780"/>
      <c r="E667" s="780"/>
      <c r="F667" s="780"/>
      <c r="G667" s="780"/>
      <c r="H667" s="780"/>
      <c r="I667" s="780"/>
      <c r="J667" s="781"/>
      <c r="K667" s="779"/>
      <c r="L667" s="780"/>
      <c r="M667" s="780"/>
      <c r="N667" s="780"/>
      <c r="O667" s="780"/>
      <c r="P667" s="780"/>
      <c r="Q667" s="780"/>
      <c r="R667" s="780"/>
      <c r="S667" s="781"/>
      <c r="T667" s="66"/>
      <c r="U667" s="66"/>
    </row>
    <row r="668" spans="2:21" s="5" customFormat="1" ht="17.25" customHeight="1">
      <c r="B668" s="779"/>
      <c r="C668" s="780"/>
      <c r="D668" s="780"/>
      <c r="E668" s="780"/>
      <c r="F668" s="780"/>
      <c r="G668" s="780"/>
      <c r="H668" s="780"/>
      <c r="I668" s="780"/>
      <c r="J668" s="781"/>
      <c r="K668" s="779"/>
      <c r="L668" s="780"/>
      <c r="M668" s="780"/>
      <c r="N668" s="780"/>
      <c r="O668" s="780"/>
      <c r="P668" s="780"/>
      <c r="Q668" s="780"/>
      <c r="R668" s="780"/>
      <c r="S668" s="781"/>
      <c r="T668" s="66"/>
      <c r="U668" s="66"/>
    </row>
    <row r="669" spans="2:21" s="5" customFormat="1" ht="17.25" customHeight="1">
      <c r="B669" s="779"/>
      <c r="C669" s="780"/>
      <c r="D669" s="780"/>
      <c r="E669" s="780"/>
      <c r="F669" s="780"/>
      <c r="G669" s="780"/>
      <c r="H669" s="780"/>
      <c r="I669" s="780"/>
      <c r="J669" s="781"/>
      <c r="K669" s="779"/>
      <c r="L669" s="780"/>
      <c r="M669" s="780"/>
      <c r="N669" s="780"/>
      <c r="O669" s="780"/>
      <c r="P669" s="780"/>
      <c r="Q669" s="780"/>
      <c r="R669" s="780"/>
      <c r="S669" s="781"/>
      <c r="T669" s="66"/>
      <c r="U669" s="66"/>
    </row>
    <row r="670" spans="2:21" s="5" customFormat="1" ht="64.5" customHeight="1" thickBot="1">
      <c r="B670" s="782"/>
      <c r="C670" s="783"/>
      <c r="D670" s="783"/>
      <c r="E670" s="783"/>
      <c r="F670" s="783"/>
      <c r="G670" s="783"/>
      <c r="H670" s="783"/>
      <c r="I670" s="783"/>
      <c r="J670" s="784"/>
      <c r="K670" s="782"/>
      <c r="L670" s="783"/>
      <c r="M670" s="783"/>
      <c r="N670" s="783"/>
      <c r="O670" s="783"/>
      <c r="P670" s="783"/>
      <c r="Q670" s="783"/>
      <c r="R670" s="783"/>
      <c r="S670" s="784"/>
      <c r="T670" s="66"/>
      <c r="U670" s="66"/>
    </row>
    <row r="671" spans="2:21" s="5" customFormat="1" ht="17.25" customHeight="1">
      <c r="B671" s="1034" t="s">
        <v>1252</v>
      </c>
      <c r="C671" s="777"/>
      <c r="D671" s="777"/>
      <c r="E671" s="777"/>
      <c r="F671" s="777"/>
      <c r="G671" s="777"/>
      <c r="H671" s="777"/>
      <c r="I671" s="777"/>
      <c r="J671" s="778"/>
      <c r="K671" s="1034" t="s">
        <v>1253</v>
      </c>
      <c r="L671" s="777"/>
      <c r="M671" s="777"/>
      <c r="N671" s="777"/>
      <c r="O671" s="777"/>
      <c r="P671" s="777"/>
      <c r="Q671" s="777"/>
      <c r="R671" s="777"/>
      <c r="S671" s="778"/>
      <c r="T671" s="66"/>
      <c r="U671" s="66"/>
    </row>
    <row r="672" spans="2:21" s="5" customFormat="1" ht="17.25" customHeight="1">
      <c r="B672" s="779"/>
      <c r="C672" s="780"/>
      <c r="D672" s="780"/>
      <c r="E672" s="780"/>
      <c r="F672" s="780"/>
      <c r="G672" s="780"/>
      <c r="H672" s="780"/>
      <c r="I672" s="780"/>
      <c r="J672" s="781"/>
      <c r="K672" s="779"/>
      <c r="L672" s="780"/>
      <c r="M672" s="780"/>
      <c r="N672" s="780"/>
      <c r="O672" s="780"/>
      <c r="P672" s="780"/>
      <c r="Q672" s="780"/>
      <c r="R672" s="780"/>
      <c r="S672" s="781"/>
      <c r="T672" s="66"/>
      <c r="U672" s="66"/>
    </row>
    <row r="673" spans="2:21" s="5" customFormat="1" ht="17.25" customHeight="1">
      <c r="B673" s="779"/>
      <c r="C673" s="780"/>
      <c r="D673" s="780"/>
      <c r="E673" s="780"/>
      <c r="F673" s="780"/>
      <c r="G673" s="780"/>
      <c r="H673" s="780"/>
      <c r="I673" s="780"/>
      <c r="J673" s="781"/>
      <c r="K673" s="779"/>
      <c r="L673" s="780"/>
      <c r="M673" s="780"/>
      <c r="N673" s="780"/>
      <c r="O673" s="780"/>
      <c r="P673" s="780"/>
      <c r="Q673" s="780"/>
      <c r="R673" s="780"/>
      <c r="S673" s="781"/>
      <c r="T673" s="66"/>
      <c r="U673" s="66"/>
    </row>
    <row r="674" spans="2:21" s="5" customFormat="1" ht="17.25" customHeight="1">
      <c r="B674" s="779"/>
      <c r="C674" s="780"/>
      <c r="D674" s="780"/>
      <c r="E674" s="780"/>
      <c r="F674" s="780"/>
      <c r="G674" s="780"/>
      <c r="H674" s="780"/>
      <c r="I674" s="780"/>
      <c r="J674" s="781"/>
      <c r="K674" s="779"/>
      <c r="L674" s="780"/>
      <c r="M674" s="780"/>
      <c r="N674" s="780"/>
      <c r="O674" s="780"/>
      <c r="P674" s="780"/>
      <c r="Q674" s="780"/>
      <c r="R674" s="780"/>
      <c r="S674" s="781"/>
      <c r="T674" s="66"/>
      <c r="U674" s="66"/>
    </row>
    <row r="675" spans="2:21" s="5" customFormat="1" ht="17.25" customHeight="1">
      <c r="B675" s="779"/>
      <c r="C675" s="780"/>
      <c r="D675" s="780"/>
      <c r="E675" s="780"/>
      <c r="F675" s="780"/>
      <c r="G675" s="780"/>
      <c r="H675" s="780"/>
      <c r="I675" s="780"/>
      <c r="J675" s="781"/>
      <c r="K675" s="779"/>
      <c r="L675" s="780"/>
      <c r="M675" s="780"/>
      <c r="N675" s="780"/>
      <c r="O675" s="780"/>
      <c r="P675" s="780"/>
      <c r="Q675" s="780"/>
      <c r="R675" s="780"/>
      <c r="S675" s="781"/>
      <c r="T675" s="66"/>
      <c r="U675" s="66"/>
    </row>
    <row r="676" spans="2:21" s="5" customFormat="1" ht="17.25" customHeight="1">
      <c r="B676" s="779"/>
      <c r="C676" s="780"/>
      <c r="D676" s="780"/>
      <c r="E676" s="780"/>
      <c r="F676" s="780"/>
      <c r="G676" s="780"/>
      <c r="H676" s="780"/>
      <c r="I676" s="780"/>
      <c r="J676" s="781"/>
      <c r="K676" s="779"/>
      <c r="L676" s="780"/>
      <c r="M676" s="780"/>
      <c r="N676" s="780"/>
      <c r="O676" s="780"/>
      <c r="P676" s="780"/>
      <c r="Q676" s="780"/>
      <c r="R676" s="780"/>
      <c r="S676" s="781"/>
      <c r="T676" s="66"/>
      <c r="U676" s="66"/>
    </row>
    <row r="677" spans="2:21" s="5" customFormat="1" ht="17.25" customHeight="1">
      <c r="B677" s="779"/>
      <c r="C677" s="780"/>
      <c r="D677" s="780"/>
      <c r="E677" s="780"/>
      <c r="F677" s="780"/>
      <c r="G677" s="780"/>
      <c r="H677" s="780"/>
      <c r="I677" s="780"/>
      <c r="J677" s="781"/>
      <c r="K677" s="779"/>
      <c r="L677" s="780"/>
      <c r="M677" s="780"/>
      <c r="N677" s="780"/>
      <c r="O677" s="780"/>
      <c r="P677" s="780"/>
      <c r="Q677" s="780"/>
      <c r="R677" s="780"/>
      <c r="S677" s="781"/>
      <c r="T677" s="66"/>
      <c r="U677" s="66"/>
    </row>
    <row r="678" spans="2:21" s="5" customFormat="1" ht="86.25" customHeight="1" thickBot="1">
      <c r="B678" s="782"/>
      <c r="C678" s="783"/>
      <c r="D678" s="783"/>
      <c r="E678" s="783"/>
      <c r="F678" s="783"/>
      <c r="G678" s="783"/>
      <c r="H678" s="783"/>
      <c r="I678" s="783"/>
      <c r="J678" s="784"/>
      <c r="K678" s="782"/>
      <c r="L678" s="783"/>
      <c r="M678" s="783"/>
      <c r="N678" s="783"/>
      <c r="O678" s="783"/>
      <c r="P678" s="783"/>
      <c r="Q678" s="783"/>
      <c r="R678" s="783"/>
      <c r="S678" s="784"/>
      <c r="T678" s="66"/>
      <c r="U678" s="66"/>
    </row>
    <row r="679" spans="2:21" s="5" customFormat="1" ht="17.25" customHeight="1">
      <c r="B679" s="1041" t="s">
        <v>139</v>
      </c>
      <c r="C679" s="1041"/>
      <c r="D679" s="1041"/>
      <c r="E679" s="64"/>
      <c r="F679" s="64"/>
      <c r="G679" s="64"/>
      <c r="H679" s="64"/>
      <c r="I679" s="64"/>
      <c r="J679" s="47"/>
      <c r="K679" s="47"/>
      <c r="L679" s="63"/>
      <c r="M679" s="63"/>
      <c r="N679" s="64"/>
      <c r="O679" s="64"/>
      <c r="P679" s="64"/>
      <c r="Q679" s="1340" t="s">
        <v>181</v>
      </c>
      <c r="R679" s="1340"/>
      <c r="S679" s="1340"/>
      <c r="T679" s="65"/>
      <c r="U679" s="65"/>
    </row>
    <row r="680" spans="2:21" ht="17.25" customHeight="1">
      <c r="B680" s="64"/>
      <c r="C680" s="64"/>
      <c r="D680" s="64"/>
      <c r="E680" s="64"/>
      <c r="F680" s="64"/>
      <c r="G680" s="64"/>
      <c r="H680" s="64"/>
      <c r="I680" s="64"/>
      <c r="J680" s="63"/>
      <c r="K680" s="63"/>
      <c r="L680" s="64"/>
      <c r="M680" s="64"/>
      <c r="N680" s="64"/>
      <c r="O680" s="64"/>
      <c r="P680" s="64"/>
      <c r="Q680" s="64"/>
      <c r="R680" s="47"/>
      <c r="S680" s="47"/>
      <c r="T680" s="47"/>
      <c r="U680" s="47"/>
    </row>
    <row r="681" spans="2:21" ht="17.25" customHeight="1">
      <c r="B681" s="990" t="s">
        <v>125</v>
      </c>
      <c r="C681" s="990"/>
      <c r="D681" s="990"/>
      <c r="E681" s="990"/>
    </row>
    <row r="682" spans="2:21" s="5" customFormat="1" ht="17.25" customHeight="1" thickBot="1">
      <c r="B682" s="1032" t="s">
        <v>137</v>
      </c>
      <c r="C682" s="1032"/>
      <c r="D682" s="1032"/>
      <c r="E682" s="62"/>
      <c r="F682" s="62"/>
      <c r="G682" s="62"/>
      <c r="H682" s="62"/>
      <c r="I682" s="62"/>
      <c r="J682" s="47"/>
      <c r="K682" s="47"/>
      <c r="L682" s="63"/>
      <c r="M682" s="63"/>
      <c r="N682" s="64"/>
      <c r="O682" s="64"/>
      <c r="P682" s="64"/>
      <c r="Q682" s="1033" t="s">
        <v>138</v>
      </c>
      <c r="R682" s="1033"/>
      <c r="S682" s="1033"/>
      <c r="T682" s="65"/>
      <c r="U682" s="65"/>
    </row>
    <row r="683" spans="2:21" s="5" customFormat="1" ht="17.25" customHeight="1">
      <c r="B683" s="1034" t="s">
        <v>1245</v>
      </c>
      <c r="C683" s="777"/>
      <c r="D683" s="777"/>
      <c r="E683" s="777"/>
      <c r="F683" s="777"/>
      <c r="G683" s="777"/>
      <c r="H683" s="777"/>
      <c r="I683" s="777"/>
      <c r="J683" s="778"/>
      <c r="K683" s="1034" t="s">
        <v>1249</v>
      </c>
      <c r="L683" s="777"/>
      <c r="M683" s="777"/>
      <c r="N683" s="777"/>
      <c r="O683" s="777"/>
      <c r="P683" s="777"/>
      <c r="Q683" s="777"/>
      <c r="R683" s="777"/>
      <c r="S683" s="778"/>
      <c r="T683" s="66"/>
      <c r="U683" s="66"/>
    </row>
    <row r="684" spans="2:21" s="5" customFormat="1" ht="17.25" customHeight="1">
      <c r="B684" s="779"/>
      <c r="C684" s="780"/>
      <c r="D684" s="780"/>
      <c r="E684" s="780"/>
      <c r="F684" s="780"/>
      <c r="G684" s="780"/>
      <c r="H684" s="780"/>
      <c r="I684" s="780"/>
      <c r="J684" s="781"/>
      <c r="K684" s="779"/>
      <c r="L684" s="780"/>
      <c r="M684" s="780"/>
      <c r="N684" s="780"/>
      <c r="O684" s="780"/>
      <c r="P684" s="780"/>
      <c r="Q684" s="780"/>
      <c r="R684" s="780"/>
      <c r="S684" s="781"/>
      <c r="T684" s="66"/>
      <c r="U684" s="66"/>
    </row>
    <row r="685" spans="2:21" s="5" customFormat="1" ht="17.25" customHeight="1">
      <c r="B685" s="779"/>
      <c r="C685" s="780"/>
      <c r="D685" s="780"/>
      <c r="E685" s="780"/>
      <c r="F685" s="780"/>
      <c r="G685" s="780"/>
      <c r="H685" s="780"/>
      <c r="I685" s="780"/>
      <c r="J685" s="781"/>
      <c r="K685" s="779"/>
      <c r="L685" s="780"/>
      <c r="M685" s="780"/>
      <c r="N685" s="780"/>
      <c r="O685" s="780"/>
      <c r="P685" s="780"/>
      <c r="Q685" s="780"/>
      <c r="R685" s="780"/>
      <c r="S685" s="781"/>
      <c r="T685" s="66"/>
      <c r="U685" s="66"/>
    </row>
    <row r="686" spans="2:21" s="5" customFormat="1" ht="17.25" customHeight="1">
      <c r="B686" s="779"/>
      <c r="C686" s="780"/>
      <c r="D686" s="780"/>
      <c r="E686" s="780"/>
      <c r="F686" s="780"/>
      <c r="G686" s="780"/>
      <c r="H686" s="780"/>
      <c r="I686" s="780"/>
      <c r="J686" s="781"/>
      <c r="K686" s="779"/>
      <c r="L686" s="780"/>
      <c r="M686" s="780"/>
      <c r="N686" s="780"/>
      <c r="O686" s="780"/>
      <c r="P686" s="780"/>
      <c r="Q686" s="780"/>
      <c r="R686" s="780"/>
      <c r="S686" s="781"/>
      <c r="T686" s="66"/>
      <c r="U686" s="66"/>
    </row>
    <row r="687" spans="2:21" s="5" customFormat="1" ht="17.25" customHeight="1">
      <c r="B687" s="779"/>
      <c r="C687" s="780"/>
      <c r="D687" s="780"/>
      <c r="E687" s="780"/>
      <c r="F687" s="780"/>
      <c r="G687" s="780"/>
      <c r="H687" s="780"/>
      <c r="I687" s="780"/>
      <c r="J687" s="781"/>
      <c r="K687" s="779"/>
      <c r="L687" s="780"/>
      <c r="M687" s="780"/>
      <c r="N687" s="780"/>
      <c r="O687" s="780"/>
      <c r="P687" s="780"/>
      <c r="Q687" s="780"/>
      <c r="R687" s="780"/>
      <c r="S687" s="781"/>
      <c r="T687" s="66"/>
      <c r="U687" s="66"/>
    </row>
    <row r="688" spans="2:21" s="5" customFormat="1" ht="17.25" customHeight="1">
      <c r="B688" s="779"/>
      <c r="C688" s="780"/>
      <c r="D688" s="780"/>
      <c r="E688" s="780"/>
      <c r="F688" s="780"/>
      <c r="G688" s="780"/>
      <c r="H688" s="780"/>
      <c r="I688" s="780"/>
      <c r="J688" s="781"/>
      <c r="K688" s="779"/>
      <c r="L688" s="780"/>
      <c r="M688" s="780"/>
      <c r="N688" s="780"/>
      <c r="O688" s="780"/>
      <c r="P688" s="780"/>
      <c r="Q688" s="780"/>
      <c r="R688" s="780"/>
      <c r="S688" s="781"/>
      <c r="T688" s="66"/>
      <c r="U688" s="66"/>
    </row>
    <row r="689" spans="2:21" s="5" customFormat="1" ht="17.25" customHeight="1">
      <c r="B689" s="779"/>
      <c r="C689" s="780"/>
      <c r="D689" s="780"/>
      <c r="E689" s="780"/>
      <c r="F689" s="780"/>
      <c r="G689" s="780"/>
      <c r="H689" s="780"/>
      <c r="I689" s="780"/>
      <c r="J689" s="781"/>
      <c r="K689" s="779"/>
      <c r="L689" s="780"/>
      <c r="M689" s="780"/>
      <c r="N689" s="780"/>
      <c r="O689" s="780"/>
      <c r="P689" s="780"/>
      <c r="Q689" s="780"/>
      <c r="R689" s="780"/>
      <c r="S689" s="781"/>
      <c r="T689" s="66"/>
      <c r="U689" s="66"/>
    </row>
    <row r="690" spans="2:21" s="5" customFormat="1" ht="92.25" customHeight="1" thickBot="1">
      <c r="B690" s="782"/>
      <c r="C690" s="783"/>
      <c r="D690" s="783"/>
      <c r="E690" s="783"/>
      <c r="F690" s="783"/>
      <c r="G690" s="783"/>
      <c r="H690" s="783"/>
      <c r="I690" s="783"/>
      <c r="J690" s="784"/>
      <c r="K690" s="782"/>
      <c r="L690" s="783"/>
      <c r="M690" s="783"/>
      <c r="N690" s="783"/>
      <c r="O690" s="783"/>
      <c r="P690" s="783"/>
      <c r="Q690" s="783"/>
      <c r="R690" s="783"/>
      <c r="S690" s="784"/>
      <c r="T690" s="66"/>
      <c r="U690" s="66"/>
    </row>
    <row r="691" spans="2:21" s="5" customFormat="1" ht="32.25" customHeight="1">
      <c r="B691" s="1034" t="s">
        <v>1251</v>
      </c>
      <c r="C691" s="777"/>
      <c r="D691" s="777"/>
      <c r="E691" s="777"/>
      <c r="F691" s="777"/>
      <c r="G691" s="777"/>
      <c r="H691" s="777"/>
      <c r="I691" s="777"/>
      <c r="J691" s="778"/>
      <c r="K691" s="1034" t="s">
        <v>1255</v>
      </c>
      <c r="L691" s="777"/>
      <c r="M691" s="777"/>
      <c r="N691" s="777"/>
      <c r="O691" s="777"/>
      <c r="P691" s="777"/>
      <c r="Q691" s="777"/>
      <c r="R691" s="777"/>
      <c r="S691" s="778"/>
      <c r="T691" s="66"/>
      <c r="U691" s="66"/>
    </row>
    <row r="692" spans="2:21" s="5" customFormat="1" ht="17.25" customHeight="1">
      <c r="B692" s="779"/>
      <c r="C692" s="780"/>
      <c r="D692" s="780"/>
      <c r="E692" s="780"/>
      <c r="F692" s="780"/>
      <c r="G692" s="780"/>
      <c r="H692" s="780"/>
      <c r="I692" s="780"/>
      <c r="J692" s="781"/>
      <c r="K692" s="779"/>
      <c r="L692" s="780"/>
      <c r="M692" s="780"/>
      <c r="N692" s="780"/>
      <c r="O692" s="780"/>
      <c r="P692" s="780"/>
      <c r="Q692" s="780"/>
      <c r="R692" s="780"/>
      <c r="S692" s="781"/>
      <c r="T692" s="66"/>
      <c r="U692" s="66"/>
    </row>
    <row r="693" spans="2:21" s="5" customFormat="1" ht="17.25" customHeight="1">
      <c r="B693" s="779"/>
      <c r="C693" s="780"/>
      <c r="D693" s="780"/>
      <c r="E693" s="780"/>
      <c r="F693" s="780"/>
      <c r="G693" s="780"/>
      <c r="H693" s="780"/>
      <c r="I693" s="780"/>
      <c r="J693" s="781"/>
      <c r="K693" s="779"/>
      <c r="L693" s="780"/>
      <c r="M693" s="780"/>
      <c r="N693" s="780"/>
      <c r="O693" s="780"/>
      <c r="P693" s="780"/>
      <c r="Q693" s="780"/>
      <c r="R693" s="780"/>
      <c r="S693" s="781"/>
      <c r="T693" s="66"/>
      <c r="U693" s="66"/>
    </row>
    <row r="694" spans="2:21" s="5" customFormat="1" ht="17.25" customHeight="1">
      <c r="B694" s="779"/>
      <c r="C694" s="780"/>
      <c r="D694" s="780"/>
      <c r="E694" s="780"/>
      <c r="F694" s="780"/>
      <c r="G694" s="780"/>
      <c r="H694" s="780"/>
      <c r="I694" s="780"/>
      <c r="J694" s="781"/>
      <c r="K694" s="779"/>
      <c r="L694" s="780"/>
      <c r="M694" s="780"/>
      <c r="N694" s="780"/>
      <c r="O694" s="780"/>
      <c r="P694" s="780"/>
      <c r="Q694" s="780"/>
      <c r="R694" s="780"/>
      <c r="S694" s="781"/>
      <c r="T694" s="66"/>
      <c r="U694" s="66"/>
    </row>
    <row r="695" spans="2:21" s="5" customFormat="1" ht="17.25" customHeight="1">
      <c r="B695" s="779"/>
      <c r="C695" s="780"/>
      <c r="D695" s="780"/>
      <c r="E695" s="780"/>
      <c r="F695" s="780"/>
      <c r="G695" s="780"/>
      <c r="H695" s="780"/>
      <c r="I695" s="780"/>
      <c r="J695" s="781"/>
      <c r="K695" s="779"/>
      <c r="L695" s="780"/>
      <c r="M695" s="780"/>
      <c r="N695" s="780"/>
      <c r="O695" s="780"/>
      <c r="P695" s="780"/>
      <c r="Q695" s="780"/>
      <c r="R695" s="780"/>
      <c r="S695" s="781"/>
      <c r="T695" s="66"/>
      <c r="U695" s="66"/>
    </row>
    <row r="696" spans="2:21" s="5" customFormat="1" ht="17.25" customHeight="1">
      <c r="B696" s="779"/>
      <c r="C696" s="780"/>
      <c r="D696" s="780"/>
      <c r="E696" s="780"/>
      <c r="F696" s="780"/>
      <c r="G696" s="780"/>
      <c r="H696" s="780"/>
      <c r="I696" s="780"/>
      <c r="J696" s="781"/>
      <c r="K696" s="779"/>
      <c r="L696" s="780"/>
      <c r="M696" s="780"/>
      <c r="N696" s="780"/>
      <c r="O696" s="780"/>
      <c r="P696" s="780"/>
      <c r="Q696" s="780"/>
      <c r="R696" s="780"/>
      <c r="S696" s="781"/>
      <c r="T696" s="66"/>
      <c r="U696" s="66"/>
    </row>
    <row r="697" spans="2:21" s="5" customFormat="1" ht="17.25" customHeight="1">
      <c r="B697" s="779"/>
      <c r="C697" s="780"/>
      <c r="D697" s="780"/>
      <c r="E697" s="780"/>
      <c r="F697" s="780"/>
      <c r="G697" s="780"/>
      <c r="H697" s="780"/>
      <c r="I697" s="780"/>
      <c r="J697" s="781"/>
      <c r="K697" s="779"/>
      <c r="L697" s="780"/>
      <c r="M697" s="780"/>
      <c r="N697" s="780"/>
      <c r="O697" s="780"/>
      <c r="P697" s="780"/>
      <c r="Q697" s="780"/>
      <c r="R697" s="780"/>
      <c r="S697" s="781"/>
      <c r="T697" s="66"/>
      <c r="U697" s="66"/>
    </row>
    <row r="698" spans="2:21" s="5" customFormat="1" ht="15.75" customHeight="1" thickBot="1">
      <c r="B698" s="782"/>
      <c r="C698" s="783"/>
      <c r="D698" s="783"/>
      <c r="E698" s="783"/>
      <c r="F698" s="783"/>
      <c r="G698" s="783"/>
      <c r="H698" s="783"/>
      <c r="I698" s="783"/>
      <c r="J698" s="784"/>
      <c r="K698" s="782"/>
      <c r="L698" s="783"/>
      <c r="M698" s="783"/>
      <c r="N698" s="783"/>
      <c r="O698" s="783"/>
      <c r="P698" s="783"/>
      <c r="Q698" s="783"/>
      <c r="R698" s="783"/>
      <c r="S698" s="784"/>
      <c r="T698" s="66"/>
      <c r="U698" s="66"/>
    </row>
    <row r="699" spans="2:21" s="5" customFormat="1" ht="18" customHeight="1">
      <c r="B699" s="1041" t="s">
        <v>139</v>
      </c>
      <c r="C699" s="1041"/>
      <c r="D699" s="1041"/>
      <c r="E699" s="64"/>
      <c r="F699" s="64"/>
      <c r="G699" s="64"/>
      <c r="H699" s="64"/>
      <c r="I699" s="64"/>
      <c r="J699" s="47"/>
      <c r="K699" s="47"/>
      <c r="L699" s="63"/>
      <c r="M699" s="63"/>
      <c r="N699" s="64"/>
      <c r="O699" s="64"/>
      <c r="P699" s="64"/>
      <c r="Q699" s="1340" t="s">
        <v>181</v>
      </c>
      <c r="R699" s="1340"/>
      <c r="S699" s="1340"/>
      <c r="T699" s="65"/>
      <c r="U699" s="65"/>
    </row>
    <row r="700" spans="2:21" ht="21.75" customHeight="1"/>
    <row r="701" spans="2:21" ht="23.25" customHeight="1">
      <c r="B701" s="990" t="s">
        <v>924</v>
      </c>
      <c r="C701" s="990"/>
      <c r="D701" s="990"/>
      <c r="E701" s="990"/>
      <c r="F701" s="990"/>
      <c r="G701" s="990"/>
      <c r="H701" s="990"/>
      <c r="I701" s="990"/>
      <c r="J701" s="990"/>
      <c r="K701" s="990"/>
    </row>
    <row r="702" spans="2:21" ht="34.5" customHeight="1" thickBot="1"/>
    <row r="703" spans="2:21" ht="42" customHeight="1">
      <c r="B703" s="1035" t="s">
        <v>1283</v>
      </c>
      <c r="C703" s="777"/>
      <c r="D703" s="777"/>
      <c r="E703" s="777"/>
      <c r="F703" s="777"/>
      <c r="G703" s="777"/>
      <c r="H703" s="777"/>
      <c r="I703" s="777"/>
      <c r="J703" s="777"/>
      <c r="K703" s="777"/>
      <c r="L703" s="777"/>
      <c r="M703" s="777"/>
      <c r="N703" s="777"/>
      <c r="O703" s="777"/>
      <c r="P703" s="777"/>
      <c r="Q703" s="777"/>
      <c r="R703" s="777"/>
      <c r="S703" s="778"/>
    </row>
    <row r="704" spans="2:21" ht="17.25" customHeight="1">
      <c r="B704" s="779"/>
      <c r="C704" s="780"/>
      <c r="D704" s="780"/>
      <c r="E704" s="780"/>
      <c r="F704" s="780"/>
      <c r="G704" s="780"/>
      <c r="H704" s="780"/>
      <c r="I704" s="780"/>
      <c r="J704" s="780"/>
      <c r="K704" s="780"/>
      <c r="L704" s="780"/>
      <c r="M704" s="780"/>
      <c r="N704" s="780"/>
      <c r="O704" s="780"/>
      <c r="P704" s="780"/>
      <c r="Q704" s="780"/>
      <c r="R704" s="780"/>
      <c r="S704" s="781"/>
    </row>
    <row r="705" spans="2:19" ht="17.25" customHeight="1">
      <c r="B705" s="779"/>
      <c r="C705" s="780"/>
      <c r="D705" s="780"/>
      <c r="E705" s="780"/>
      <c r="F705" s="780"/>
      <c r="G705" s="780"/>
      <c r="H705" s="780"/>
      <c r="I705" s="780"/>
      <c r="J705" s="780"/>
      <c r="K705" s="780"/>
      <c r="L705" s="780"/>
      <c r="M705" s="780"/>
      <c r="N705" s="780"/>
      <c r="O705" s="780"/>
      <c r="P705" s="780"/>
      <c r="Q705" s="780"/>
      <c r="R705" s="780"/>
      <c r="S705" s="781"/>
    </row>
    <row r="706" spans="2:19" ht="17.25" customHeight="1">
      <c r="B706" s="779"/>
      <c r="C706" s="780"/>
      <c r="D706" s="780"/>
      <c r="E706" s="780"/>
      <c r="F706" s="780"/>
      <c r="G706" s="780"/>
      <c r="H706" s="780"/>
      <c r="I706" s="780"/>
      <c r="J706" s="780"/>
      <c r="K706" s="780"/>
      <c r="L706" s="780"/>
      <c r="M706" s="780"/>
      <c r="N706" s="780"/>
      <c r="O706" s="780"/>
      <c r="P706" s="780"/>
      <c r="Q706" s="780"/>
      <c r="R706" s="780"/>
      <c r="S706" s="781"/>
    </row>
    <row r="707" spans="2:19" ht="17.25" customHeight="1">
      <c r="B707" s="779"/>
      <c r="C707" s="780"/>
      <c r="D707" s="780"/>
      <c r="E707" s="780"/>
      <c r="F707" s="780"/>
      <c r="G707" s="780"/>
      <c r="H707" s="780"/>
      <c r="I707" s="780"/>
      <c r="J707" s="780"/>
      <c r="K707" s="780"/>
      <c r="L707" s="780"/>
      <c r="M707" s="780"/>
      <c r="N707" s="780"/>
      <c r="O707" s="780"/>
      <c r="P707" s="780"/>
      <c r="Q707" s="780"/>
      <c r="R707" s="780"/>
      <c r="S707" s="781"/>
    </row>
    <row r="708" spans="2:19" ht="17.25" customHeight="1">
      <c r="B708" s="779"/>
      <c r="C708" s="780"/>
      <c r="D708" s="780"/>
      <c r="E708" s="780"/>
      <c r="F708" s="780"/>
      <c r="G708" s="780"/>
      <c r="H708" s="780"/>
      <c r="I708" s="780"/>
      <c r="J708" s="780"/>
      <c r="K708" s="780"/>
      <c r="L708" s="780"/>
      <c r="M708" s="780"/>
      <c r="N708" s="780"/>
      <c r="O708" s="780"/>
      <c r="P708" s="780"/>
      <c r="Q708" s="780"/>
      <c r="R708" s="780"/>
      <c r="S708" s="781"/>
    </row>
    <row r="709" spans="2:19" ht="17.25" customHeight="1">
      <c r="B709" s="779"/>
      <c r="C709" s="780"/>
      <c r="D709" s="780"/>
      <c r="E709" s="780"/>
      <c r="F709" s="780"/>
      <c r="G709" s="780"/>
      <c r="H709" s="780"/>
      <c r="I709" s="780"/>
      <c r="J709" s="780"/>
      <c r="K709" s="780"/>
      <c r="L709" s="780"/>
      <c r="M709" s="780"/>
      <c r="N709" s="780"/>
      <c r="O709" s="780"/>
      <c r="P709" s="780"/>
      <c r="Q709" s="780"/>
      <c r="R709" s="780"/>
      <c r="S709" s="781"/>
    </row>
    <row r="710" spans="2:19" ht="17.25" customHeight="1">
      <c r="B710" s="779"/>
      <c r="C710" s="780"/>
      <c r="D710" s="780"/>
      <c r="E710" s="780"/>
      <c r="F710" s="780"/>
      <c r="G710" s="780"/>
      <c r="H710" s="780"/>
      <c r="I710" s="780"/>
      <c r="J710" s="780"/>
      <c r="K710" s="780"/>
      <c r="L710" s="780"/>
      <c r="M710" s="780"/>
      <c r="N710" s="780"/>
      <c r="O710" s="780"/>
      <c r="P710" s="780"/>
      <c r="Q710" s="780"/>
      <c r="R710" s="780"/>
      <c r="S710" s="781"/>
    </row>
    <row r="711" spans="2:19" ht="82.5" customHeight="1" thickBot="1">
      <c r="B711" s="782"/>
      <c r="C711" s="783"/>
      <c r="D711" s="783"/>
      <c r="E711" s="783"/>
      <c r="F711" s="783"/>
      <c r="G711" s="783"/>
      <c r="H711" s="783"/>
      <c r="I711" s="783"/>
      <c r="J711" s="783"/>
      <c r="K711" s="783"/>
      <c r="L711" s="783"/>
      <c r="M711" s="783"/>
      <c r="N711" s="783"/>
      <c r="O711" s="783"/>
      <c r="P711" s="783"/>
      <c r="Q711" s="783"/>
      <c r="R711" s="783"/>
      <c r="S711" s="784"/>
    </row>
    <row r="712" spans="2:19" ht="17.25" customHeight="1"/>
    <row r="713" spans="2:19" ht="17.25" customHeight="1">
      <c r="B713" s="990" t="s">
        <v>923</v>
      </c>
      <c r="C713" s="990"/>
      <c r="D713" s="990"/>
      <c r="E713" s="990"/>
      <c r="F713" s="990"/>
      <c r="G713" s="990"/>
      <c r="H713" s="990"/>
      <c r="I713" s="990"/>
      <c r="J713" s="990"/>
      <c r="K713" s="990"/>
    </row>
    <row r="714" spans="2:19" ht="17.25" customHeight="1" thickBot="1"/>
    <row r="715" spans="2:19" ht="17.25" customHeight="1">
      <c r="B715" s="776" t="s">
        <v>1284</v>
      </c>
      <c r="C715" s="777"/>
      <c r="D715" s="777"/>
      <c r="E715" s="777"/>
      <c r="F715" s="777"/>
      <c r="G715" s="777"/>
      <c r="H715" s="777"/>
      <c r="I715" s="777"/>
      <c r="J715" s="777"/>
      <c r="K715" s="777"/>
      <c r="L715" s="777"/>
      <c r="M715" s="777"/>
      <c r="N715" s="777"/>
      <c r="O715" s="777"/>
      <c r="P715" s="777"/>
      <c r="Q715" s="777"/>
      <c r="R715" s="777"/>
      <c r="S715" s="778"/>
    </row>
    <row r="716" spans="2:19" ht="17.25" customHeight="1">
      <c r="B716" s="779"/>
      <c r="C716" s="780"/>
      <c r="D716" s="780"/>
      <c r="E716" s="780"/>
      <c r="F716" s="780"/>
      <c r="G716" s="780"/>
      <c r="H716" s="780"/>
      <c r="I716" s="780"/>
      <c r="J716" s="780"/>
      <c r="K716" s="780"/>
      <c r="L716" s="780"/>
      <c r="M716" s="780"/>
      <c r="N716" s="780"/>
      <c r="O716" s="780"/>
      <c r="P716" s="780"/>
      <c r="Q716" s="780"/>
      <c r="R716" s="780"/>
      <c r="S716" s="781"/>
    </row>
    <row r="717" spans="2:19" ht="17.25" customHeight="1">
      <c r="B717" s="779"/>
      <c r="C717" s="780"/>
      <c r="D717" s="780"/>
      <c r="E717" s="780"/>
      <c r="F717" s="780"/>
      <c r="G717" s="780"/>
      <c r="H717" s="780"/>
      <c r="I717" s="780"/>
      <c r="J717" s="780"/>
      <c r="K717" s="780"/>
      <c r="L717" s="780"/>
      <c r="M717" s="780"/>
      <c r="N717" s="780"/>
      <c r="O717" s="780"/>
      <c r="P717" s="780"/>
      <c r="Q717" s="780"/>
      <c r="R717" s="780"/>
      <c r="S717" s="781"/>
    </row>
    <row r="718" spans="2:19" ht="17.25" customHeight="1">
      <c r="B718" s="779"/>
      <c r="C718" s="780"/>
      <c r="D718" s="780"/>
      <c r="E718" s="780"/>
      <c r="F718" s="780"/>
      <c r="G718" s="780"/>
      <c r="H718" s="780"/>
      <c r="I718" s="780"/>
      <c r="J718" s="780"/>
      <c r="K718" s="780"/>
      <c r="L718" s="780"/>
      <c r="M718" s="780"/>
      <c r="N718" s="780"/>
      <c r="O718" s="780"/>
      <c r="P718" s="780"/>
      <c r="Q718" s="780"/>
      <c r="R718" s="780"/>
      <c r="S718" s="781"/>
    </row>
    <row r="719" spans="2:19" ht="17.25" customHeight="1">
      <c r="B719" s="779"/>
      <c r="C719" s="780"/>
      <c r="D719" s="780"/>
      <c r="E719" s="780"/>
      <c r="F719" s="780"/>
      <c r="G719" s="780"/>
      <c r="H719" s="780"/>
      <c r="I719" s="780"/>
      <c r="J719" s="780"/>
      <c r="K719" s="780"/>
      <c r="L719" s="780"/>
      <c r="M719" s="780"/>
      <c r="N719" s="780"/>
      <c r="O719" s="780"/>
      <c r="P719" s="780"/>
      <c r="Q719" s="780"/>
      <c r="R719" s="780"/>
      <c r="S719" s="781"/>
    </row>
    <row r="720" spans="2:19" ht="17.25" customHeight="1">
      <c r="B720" s="779"/>
      <c r="C720" s="780"/>
      <c r="D720" s="780"/>
      <c r="E720" s="780"/>
      <c r="F720" s="780"/>
      <c r="G720" s="780"/>
      <c r="H720" s="780"/>
      <c r="I720" s="780"/>
      <c r="J720" s="780"/>
      <c r="K720" s="780"/>
      <c r="L720" s="780"/>
      <c r="M720" s="780"/>
      <c r="N720" s="780"/>
      <c r="O720" s="780"/>
      <c r="P720" s="780"/>
      <c r="Q720" s="780"/>
      <c r="R720" s="780"/>
      <c r="S720" s="781"/>
    </row>
    <row r="721" spans="1:19" ht="17.25" customHeight="1">
      <c r="B721" s="779"/>
      <c r="C721" s="780"/>
      <c r="D721" s="780"/>
      <c r="E721" s="780"/>
      <c r="F721" s="780"/>
      <c r="G721" s="780"/>
      <c r="H721" s="780"/>
      <c r="I721" s="780"/>
      <c r="J721" s="780"/>
      <c r="K721" s="780"/>
      <c r="L721" s="780"/>
      <c r="M721" s="780"/>
      <c r="N721" s="780"/>
      <c r="O721" s="780"/>
      <c r="P721" s="780"/>
      <c r="Q721" s="780"/>
      <c r="R721" s="780"/>
      <c r="S721" s="781"/>
    </row>
    <row r="722" spans="1:19" ht="17.25" customHeight="1">
      <c r="B722" s="779"/>
      <c r="C722" s="780"/>
      <c r="D722" s="780"/>
      <c r="E722" s="780"/>
      <c r="F722" s="780"/>
      <c r="G722" s="780"/>
      <c r="H722" s="780"/>
      <c r="I722" s="780"/>
      <c r="J722" s="780"/>
      <c r="K722" s="780"/>
      <c r="L722" s="780"/>
      <c r="M722" s="780"/>
      <c r="N722" s="780"/>
      <c r="O722" s="780"/>
      <c r="P722" s="780"/>
      <c r="Q722" s="780"/>
      <c r="R722" s="780"/>
      <c r="S722" s="781"/>
    </row>
    <row r="723" spans="1:19" ht="408" customHeight="1" thickBot="1">
      <c r="B723" s="782"/>
      <c r="C723" s="783"/>
      <c r="D723" s="783"/>
      <c r="E723" s="783"/>
      <c r="F723" s="783"/>
      <c r="G723" s="783"/>
      <c r="H723" s="783"/>
      <c r="I723" s="783"/>
      <c r="J723" s="783"/>
      <c r="K723" s="783"/>
      <c r="L723" s="783"/>
      <c r="M723" s="783"/>
      <c r="N723" s="783"/>
      <c r="O723" s="783"/>
      <c r="P723" s="783"/>
      <c r="Q723" s="783"/>
      <c r="R723" s="783"/>
      <c r="S723" s="784"/>
    </row>
    <row r="724" spans="1:19" ht="17.25" customHeight="1">
      <c r="A724"/>
    </row>
    <row r="725" spans="1:19" ht="17.25" customHeight="1">
      <c r="A725"/>
    </row>
  </sheetData>
  <mergeCells count="1298">
    <mergeCell ref="V232:V236"/>
    <mergeCell ref="T234:T236"/>
    <mergeCell ref="B14:E14"/>
    <mergeCell ref="K608:O608"/>
    <mergeCell ref="B589:G590"/>
    <mergeCell ref="E608:I608"/>
    <mergeCell ref="B604:G604"/>
    <mergeCell ref="B606:D606"/>
    <mergeCell ref="B250:H250"/>
    <mergeCell ref="B251:H251"/>
    <mergeCell ref="B252:H252"/>
    <mergeCell ref="B254:E254"/>
    <mergeCell ref="B288:S289"/>
    <mergeCell ref="B491:G491"/>
    <mergeCell ref="B497:G497"/>
    <mergeCell ref="B498:G498"/>
    <mergeCell ref="B499:G499"/>
    <mergeCell ref="L228:L229"/>
    <mergeCell ref="M228:M229"/>
    <mergeCell ref="N228:N229"/>
    <mergeCell ref="O228:O229"/>
    <mergeCell ref="P148:P155"/>
    <mergeCell ref="M105:M107"/>
    <mergeCell ref="N105:N107"/>
    <mergeCell ref="I147:I155"/>
    <mergeCell ref="J147:J155"/>
    <mergeCell ref="Q106:Q107"/>
    <mergeCell ref="B507:B512"/>
    <mergeCell ref="H177:Q184"/>
    <mergeCell ref="B144:L144"/>
    <mergeCell ref="B175:K175"/>
    <mergeCell ref="B186:K186"/>
    <mergeCell ref="B197:K197"/>
    <mergeCell ref="B231:M231"/>
    <mergeCell ref="B291:K291"/>
    <mergeCell ref="P293:Q295"/>
    <mergeCell ref="B506:M506"/>
    <mergeCell ref="G233:H233"/>
    <mergeCell ref="F14:O14"/>
    <mergeCell ref="Q220:S220"/>
    <mergeCell ref="O221:O223"/>
    <mergeCell ref="Q221:U229"/>
    <mergeCell ref="B228:B229"/>
    <mergeCell ref="C228:C229"/>
    <mergeCell ref="D228:D229"/>
    <mergeCell ref="E228:E229"/>
    <mergeCell ref="F228:F229"/>
    <mergeCell ref="G228:G229"/>
    <mergeCell ref="H228:H229"/>
    <mergeCell ref="I228:I229"/>
    <mergeCell ref="J228:J229"/>
    <mergeCell ref="K228:K229"/>
    <mergeCell ref="O176:Q176"/>
    <mergeCell ref="G80:H80"/>
    <mergeCell ref="B220:I220"/>
    <mergeCell ref="B241:J241"/>
    <mergeCell ref="B380:H380"/>
    <mergeCell ref="B441:K441"/>
    <mergeCell ref="B494:G494"/>
    <mergeCell ref="B234:B236"/>
    <mergeCell ref="B313:B317"/>
    <mergeCell ref="R455:T455"/>
    <mergeCell ref="R456:T456"/>
    <mergeCell ref="J341:L342"/>
    <mergeCell ref="G341:I342"/>
    <mergeCell ref="P332:P342"/>
    <mergeCell ref="L313:L317"/>
    <mergeCell ref="B463:E463"/>
    <mergeCell ref="J350:J357"/>
    <mergeCell ref="K350:K357"/>
    <mergeCell ref="B452:D452"/>
    <mergeCell ref="B457:D457"/>
    <mergeCell ref="B458:D458"/>
    <mergeCell ref="B460:D460"/>
    <mergeCell ref="G458:I458"/>
    <mergeCell ref="G457:I457"/>
    <mergeCell ref="M451:O451"/>
    <mergeCell ref="G188:Q195"/>
    <mergeCell ref="I303:I307"/>
    <mergeCell ref="U232:U236"/>
    <mergeCell ref="K613:O613"/>
    <mergeCell ref="P608:T608"/>
    <mergeCell ref="P609:T609"/>
    <mergeCell ref="P613:T613"/>
    <mergeCell ref="K607:O607"/>
    <mergeCell ref="B558:D558"/>
    <mergeCell ref="B559:S563"/>
    <mergeCell ref="R576:T576"/>
    <mergeCell ref="H533:M533"/>
    <mergeCell ref="D526:E526"/>
    <mergeCell ref="F526:G526"/>
    <mergeCell ref="H532:M532"/>
    <mergeCell ref="B527:C527"/>
    <mergeCell ref="D529:E529"/>
    <mergeCell ref="P575:Q575"/>
    <mergeCell ref="P576:Q576"/>
    <mergeCell ref="B593:G594"/>
    <mergeCell ref="B539:G539"/>
    <mergeCell ref="N547:S547"/>
    <mergeCell ref="N548:S548"/>
    <mergeCell ref="B578:G578"/>
    <mergeCell ref="B495:G495"/>
    <mergeCell ref="B496:G496"/>
    <mergeCell ref="B500:G500"/>
    <mergeCell ref="K492:L492"/>
    <mergeCell ref="B565:G565"/>
    <mergeCell ref="F533:G533"/>
    <mergeCell ref="N536:S536"/>
    <mergeCell ref="H536:M536"/>
    <mergeCell ref="B533:C533"/>
    <mergeCell ref="J556:K556"/>
    <mergeCell ref="L556:M556"/>
    <mergeCell ref="N556:O556"/>
    <mergeCell ref="P556:Q556"/>
    <mergeCell ref="R556:S556"/>
    <mergeCell ref="H534:M534"/>
    <mergeCell ref="D532:E532"/>
    <mergeCell ref="K503:L503"/>
    <mergeCell ref="H530:M530"/>
    <mergeCell ref="R503:T503"/>
    <mergeCell ref="F549:G549"/>
    <mergeCell ref="R566:T569"/>
    <mergeCell ref="H548:M548"/>
    <mergeCell ref="F547:G547"/>
    <mergeCell ref="H540:M541"/>
    <mergeCell ref="H542:M542"/>
    <mergeCell ref="D535:E535"/>
    <mergeCell ref="F534:G534"/>
    <mergeCell ref="Q332:Q342"/>
    <mergeCell ref="R460:T460"/>
    <mergeCell ref="G461:I461"/>
    <mergeCell ref="B433:G433"/>
    <mergeCell ref="F525:G525"/>
    <mergeCell ref="B449:D449"/>
    <mergeCell ref="M463:P463"/>
    <mergeCell ref="B434:G434"/>
    <mergeCell ref="B435:G435"/>
    <mergeCell ref="B437:G437"/>
    <mergeCell ref="N435:R435"/>
    <mergeCell ref="H423:M423"/>
    <mergeCell ref="B422:G422"/>
    <mergeCell ref="B423:G423"/>
    <mergeCell ref="H420:M420"/>
    <mergeCell ref="H421:M421"/>
    <mergeCell ref="H422:M422"/>
    <mergeCell ref="B386:B388"/>
    <mergeCell ref="D386:D388"/>
    <mergeCell ref="B395:C397"/>
    <mergeCell ref="B347:Q347"/>
    <mergeCell ref="D398:D400"/>
    <mergeCell ref="L395:M397"/>
    <mergeCell ref="T395:U397"/>
    <mergeCell ref="T398:T400"/>
    <mergeCell ref="B474:D474"/>
    <mergeCell ref="G449:I449"/>
    <mergeCell ref="H439:M439"/>
    <mergeCell ref="B443:E443"/>
    <mergeCell ref="R452:T452"/>
    <mergeCell ref="R450:T450"/>
    <mergeCell ref="N436:R436"/>
    <mergeCell ref="P106:P107"/>
    <mergeCell ref="S106:S107"/>
    <mergeCell ref="B610:D610"/>
    <mergeCell ref="K610:O610"/>
    <mergeCell ref="E610:I610"/>
    <mergeCell ref="N542:S542"/>
    <mergeCell ref="N543:S543"/>
    <mergeCell ref="N544:S544"/>
    <mergeCell ref="N545:S545"/>
    <mergeCell ref="L566:O569"/>
    <mergeCell ref="L574:O574"/>
    <mergeCell ref="L575:O575"/>
    <mergeCell ref="B572:E572"/>
    <mergeCell ref="B573:E573"/>
    <mergeCell ref="B622:B624"/>
    <mergeCell ref="B551:G551"/>
    <mergeCell ref="G625:I625"/>
    <mergeCell ref="C622:D624"/>
    <mergeCell ref="E622:F624"/>
    <mergeCell ref="L570:O570"/>
    <mergeCell ref="B571:E571"/>
    <mergeCell ref="B615:S616"/>
    <mergeCell ref="P573:Q573"/>
    <mergeCell ref="B595:G596"/>
    <mergeCell ref="F544:G544"/>
    <mergeCell ref="F545:G545"/>
    <mergeCell ref="B575:E575"/>
    <mergeCell ref="F552:G555"/>
    <mergeCell ref="D544:E544"/>
    <mergeCell ref="D545:E545"/>
    <mergeCell ref="B576:E576"/>
    <mergeCell ref="B591:G592"/>
    <mergeCell ref="B104:C104"/>
    <mergeCell ref="L94:L96"/>
    <mergeCell ref="I83:J83"/>
    <mergeCell ref="M94:M96"/>
    <mergeCell ref="N94:N96"/>
    <mergeCell ref="O94:O96"/>
    <mergeCell ref="L82:P82"/>
    <mergeCell ref="H161:H170"/>
    <mergeCell ref="Q82:R82"/>
    <mergeCell ref="S82:T82"/>
    <mergeCell ref="R106:R107"/>
    <mergeCell ref="B68:D68"/>
    <mergeCell ref="Q94:Q96"/>
    <mergeCell ref="R94:R96"/>
    <mergeCell ref="G88:H88"/>
    <mergeCell ref="Q83:R83"/>
    <mergeCell ref="Q84:R84"/>
    <mergeCell ref="B81:F81"/>
    <mergeCell ref="G81:H81"/>
    <mergeCell ref="B80:F80"/>
    <mergeCell ref="R93:S93"/>
    <mergeCell ref="S94:S96"/>
    <mergeCell ref="S87:T87"/>
    <mergeCell ref="L88:P88"/>
    <mergeCell ref="L84:P84"/>
    <mergeCell ref="S81:T81"/>
    <mergeCell ref="G89:H89"/>
    <mergeCell ref="B93:B96"/>
    <mergeCell ref="C93:C96"/>
    <mergeCell ref="D93:D96"/>
    <mergeCell ref="E93:E96"/>
    <mergeCell ref="I93:I96"/>
    <mergeCell ref="S86:T86"/>
    <mergeCell ref="B62:G62"/>
    <mergeCell ref="B63:G63"/>
    <mergeCell ref="B64:G64"/>
    <mergeCell ref="G83:H83"/>
    <mergeCell ref="B83:F83"/>
    <mergeCell ref="B84:F84"/>
    <mergeCell ref="G93:G96"/>
    <mergeCell ref="I87:J87"/>
    <mergeCell ref="I88:J88"/>
    <mergeCell ref="K94:K96"/>
    <mergeCell ref="I84:J84"/>
    <mergeCell ref="B82:F82"/>
    <mergeCell ref="G82:H82"/>
    <mergeCell ref="J94:J96"/>
    <mergeCell ref="J93:K93"/>
    <mergeCell ref="L85:P85"/>
    <mergeCell ref="L87:P87"/>
    <mergeCell ref="N93:O93"/>
    <mergeCell ref="P93:Q93"/>
    <mergeCell ref="S83:T83"/>
    <mergeCell ref="S84:T84"/>
    <mergeCell ref="S88:T88"/>
    <mergeCell ref="Q85:R85"/>
    <mergeCell ref="L93:M93"/>
    <mergeCell ref="B65:G65"/>
    <mergeCell ref="B161:B170"/>
    <mergeCell ref="J201:J203"/>
    <mergeCell ref="L83:P83"/>
    <mergeCell ref="P104:S105"/>
    <mergeCell ref="I85:J85"/>
    <mergeCell ref="I86:J86"/>
    <mergeCell ref="H147:H155"/>
    <mergeCell ref="B91:H91"/>
    <mergeCell ref="I89:J89"/>
    <mergeCell ref="B127:R133"/>
    <mergeCell ref="Q88:R88"/>
    <mergeCell ref="B146:E146"/>
    <mergeCell ref="B117:F117"/>
    <mergeCell ref="B126:F126"/>
    <mergeCell ref="B199:B203"/>
    <mergeCell ref="B147:B155"/>
    <mergeCell ref="J161:J170"/>
    <mergeCell ref="K105:K107"/>
    <mergeCell ref="L105:L107"/>
    <mergeCell ref="G199:V199"/>
    <mergeCell ref="I161:I170"/>
    <mergeCell ref="Q87:R87"/>
    <mergeCell ref="O147:P147"/>
    <mergeCell ref="L147:L155"/>
    <mergeCell ref="L161:L170"/>
    <mergeCell ref="B115:R115"/>
    <mergeCell ref="H93:H96"/>
    <mergeCell ref="E147:E155"/>
    <mergeCell ref="F147:F155"/>
    <mergeCell ref="G147:G155"/>
    <mergeCell ref="O148:O155"/>
    <mergeCell ref="O161:O170"/>
    <mergeCell ref="F20:O20"/>
    <mergeCell ref="F21:O21"/>
    <mergeCell ref="F22:O22"/>
    <mergeCell ref="F23:O23"/>
    <mergeCell ref="B28:G28"/>
    <mergeCell ref="K61:M61"/>
    <mergeCell ref="B25:S26"/>
    <mergeCell ref="B41:G44"/>
    <mergeCell ref="B45:G45"/>
    <mergeCell ref="B46:G46"/>
    <mergeCell ref="B47:G47"/>
    <mergeCell ref="B48:G48"/>
    <mergeCell ref="B49:G49"/>
    <mergeCell ref="B50:G50"/>
    <mergeCell ref="B51:G51"/>
    <mergeCell ref="B52:G52"/>
    <mergeCell ref="B53:G53"/>
    <mergeCell ref="H41:I43"/>
    <mergeCell ref="B22:E22"/>
    <mergeCell ref="B39:G39"/>
    <mergeCell ref="B23:E23"/>
    <mergeCell ref="B61:G61"/>
    <mergeCell ref="K47:M47"/>
    <mergeCell ref="K46:M46"/>
    <mergeCell ref="K45:M45"/>
    <mergeCell ref="J36:O36"/>
    <mergeCell ref="J37:O37"/>
    <mergeCell ref="B59:G59"/>
    <mergeCell ref="B60:G60"/>
    <mergeCell ref="K48:M48"/>
    <mergeCell ref="K49:M49"/>
    <mergeCell ref="K50:M50"/>
    <mergeCell ref="B7:S8"/>
    <mergeCell ref="K60:M60"/>
    <mergeCell ref="B66:G66"/>
    <mergeCell ref="P41:R43"/>
    <mergeCell ref="B10:E10"/>
    <mergeCell ref="B19:E19"/>
    <mergeCell ref="B20:E20"/>
    <mergeCell ref="B21:E21"/>
    <mergeCell ref="B13:E13"/>
    <mergeCell ref="B17:E17"/>
    <mergeCell ref="B18:E18"/>
    <mergeCell ref="B15:E15"/>
    <mergeCell ref="B16:E16"/>
    <mergeCell ref="F10:O10"/>
    <mergeCell ref="F12:O12"/>
    <mergeCell ref="F13:O13"/>
    <mergeCell ref="F15:O15"/>
    <mergeCell ref="F11:O11"/>
    <mergeCell ref="L16:M16"/>
    <mergeCell ref="F17:O17"/>
    <mergeCell ref="F19:O19"/>
    <mergeCell ref="K62:M62"/>
    <mergeCell ref="K63:M63"/>
    <mergeCell ref="K64:M64"/>
    <mergeCell ref="K66:M66"/>
    <mergeCell ref="B54:G54"/>
    <mergeCell ref="B55:G55"/>
    <mergeCell ref="B56:G56"/>
    <mergeCell ref="B57:G57"/>
    <mergeCell ref="B58:G58"/>
    <mergeCell ref="F16:G16"/>
    <mergeCell ref="F18:O18"/>
    <mergeCell ref="H16:I16"/>
    <mergeCell ref="J16:K16"/>
    <mergeCell ref="K41:M44"/>
    <mergeCell ref="N41:N44"/>
    <mergeCell ref="B160:E160"/>
    <mergeCell ref="D104:E104"/>
    <mergeCell ref="F104:G104"/>
    <mergeCell ref="H104:I104"/>
    <mergeCell ref="J104:K104"/>
    <mergeCell ref="L104:M104"/>
    <mergeCell ref="K147:K155"/>
    <mergeCell ref="M147:M155"/>
    <mergeCell ref="N147:N155"/>
    <mergeCell ref="B118:R124"/>
    <mergeCell ref="B136:R142"/>
    <mergeCell ref="C147:C155"/>
    <mergeCell ref="N104:O104"/>
    <mergeCell ref="D105:D107"/>
    <mergeCell ref="E105:E107"/>
    <mergeCell ref="F105:F107"/>
    <mergeCell ref="G105:G107"/>
    <mergeCell ref="H105:H107"/>
    <mergeCell ref="I105:I107"/>
    <mergeCell ref="J105:J107"/>
    <mergeCell ref="K55:M55"/>
    <mergeCell ref="K56:M56"/>
    <mergeCell ref="K57:M57"/>
    <mergeCell ref="K58:M58"/>
    <mergeCell ref="D147:D155"/>
    <mergeCell ref="B75:R75"/>
    <mergeCell ref="B76:G76"/>
    <mergeCell ref="B135:F135"/>
    <mergeCell ref="W349:W359"/>
    <mergeCell ref="B420:G420"/>
    <mergeCell ref="B421:G421"/>
    <mergeCell ref="H418:M418"/>
    <mergeCell ref="H419:M419"/>
    <mergeCell ref="H428:M428"/>
    <mergeCell ref="H432:M432"/>
    <mergeCell ref="P386:P388"/>
    <mergeCell ref="N350:N357"/>
    <mergeCell ref="L386:L388"/>
    <mergeCell ref="M386:M388"/>
    <mergeCell ref="E383:F385"/>
    <mergeCell ref="G383:H385"/>
    <mergeCell ref="S386:S388"/>
    <mergeCell ref="F349:Q349"/>
    <mergeCell ref="H424:M424"/>
    <mergeCell ref="H425:M425"/>
    <mergeCell ref="H430:M430"/>
    <mergeCell ref="R398:R400"/>
    <mergeCell ref="H431:M431"/>
    <mergeCell ref="B430:G430"/>
    <mergeCell ref="B431:G431"/>
    <mergeCell ref="B432:G432"/>
    <mergeCell ref="B424:G424"/>
    <mergeCell ref="B415:G415"/>
    <mergeCell ref="V349:V359"/>
    <mergeCell ref="M398:M400"/>
    <mergeCell ref="N395:O397"/>
    <mergeCell ref="G398:G400"/>
    <mergeCell ref="I350:I357"/>
    <mergeCell ref="F398:F400"/>
    <mergeCell ref="P350:P357"/>
    <mergeCell ref="B453:D453"/>
    <mergeCell ref="M456:O456"/>
    <mergeCell ref="B454:D454"/>
    <mergeCell ref="B456:D456"/>
    <mergeCell ref="G455:I455"/>
    <mergeCell ref="G456:I456"/>
    <mergeCell ref="B699:D699"/>
    <mergeCell ref="B683:J690"/>
    <mergeCell ref="K683:S690"/>
    <mergeCell ref="G618:I621"/>
    <mergeCell ref="G622:I622"/>
    <mergeCell ref="N527:S527"/>
    <mergeCell ref="N528:S528"/>
    <mergeCell ref="N529:S529"/>
    <mergeCell ref="G471:I471"/>
    <mergeCell ref="G472:I472"/>
    <mergeCell ref="B471:D471"/>
    <mergeCell ref="B472:D472"/>
    <mergeCell ref="B483:E483"/>
    <mergeCell ref="O484:O488"/>
    <mergeCell ref="E607:I607"/>
    <mergeCell ref="E609:I609"/>
    <mergeCell ref="E611:I611"/>
    <mergeCell ref="E612:I612"/>
    <mergeCell ref="D534:E534"/>
    <mergeCell ref="K605:O606"/>
    <mergeCell ref="B612:D612"/>
    <mergeCell ref="R575:T575"/>
    <mergeCell ref="G473:I473"/>
    <mergeCell ref="B484:G488"/>
    <mergeCell ref="K609:O609"/>
    <mergeCell ref="B607:D607"/>
    <mergeCell ref="B703:S711"/>
    <mergeCell ref="B715:S723"/>
    <mergeCell ref="B713:K713"/>
    <mergeCell ref="B701:K701"/>
    <mergeCell ref="B583:G584"/>
    <mergeCell ref="B585:G586"/>
    <mergeCell ref="B587:G588"/>
    <mergeCell ref="Q659:S659"/>
    <mergeCell ref="B651:J658"/>
    <mergeCell ref="D527:E527"/>
    <mergeCell ref="F527:G527"/>
    <mergeCell ref="J510:J512"/>
    <mergeCell ref="H552:I555"/>
    <mergeCell ref="N537:S537"/>
    <mergeCell ref="H544:M544"/>
    <mergeCell ref="H545:M545"/>
    <mergeCell ref="B552:C555"/>
    <mergeCell ref="B542:C542"/>
    <mergeCell ref="N526:S526"/>
    <mergeCell ref="Q699:S699"/>
    <mergeCell ref="B671:J678"/>
    <mergeCell ref="K671:S678"/>
    <mergeCell ref="B556:C556"/>
    <mergeCell ref="D556:E556"/>
    <mergeCell ref="F556:G556"/>
    <mergeCell ref="H556:I556"/>
    <mergeCell ref="F546:G546"/>
    <mergeCell ref="B544:C544"/>
    <mergeCell ref="Q679:S679"/>
    <mergeCell ref="K691:S698"/>
    <mergeCell ref="P611:T611"/>
    <mergeCell ref="P612:T612"/>
    <mergeCell ref="E613:I613"/>
    <mergeCell ref="G629:I629"/>
    <mergeCell ref="H568:H569"/>
    <mergeCell ref="G452:I452"/>
    <mergeCell ref="K484:L488"/>
    <mergeCell ref="P484:Q488"/>
    <mergeCell ref="M469:R469"/>
    <mergeCell ref="G474:I474"/>
    <mergeCell ref="G475:I475"/>
    <mergeCell ref="L510:L512"/>
    <mergeCell ref="M510:M512"/>
    <mergeCell ref="N510:N512"/>
    <mergeCell ref="B548:C548"/>
    <mergeCell ref="D548:E548"/>
    <mergeCell ref="F528:G528"/>
    <mergeCell ref="O620:S636"/>
    <mergeCell ref="B528:C528"/>
    <mergeCell ref="F566:F569"/>
    <mergeCell ref="B549:C549"/>
    <mergeCell ref="B566:E569"/>
    <mergeCell ref="B574:E574"/>
    <mergeCell ref="B537:C537"/>
    <mergeCell ref="D537:E537"/>
    <mergeCell ref="B517:S518"/>
    <mergeCell ref="B504:G504"/>
    <mergeCell ref="G507:I509"/>
    <mergeCell ref="J507:L509"/>
    <mergeCell ref="D507:F509"/>
    <mergeCell ref="M507:N509"/>
    <mergeCell ref="N523:S524"/>
    <mergeCell ref="G632:I632"/>
    <mergeCell ref="H531:M531"/>
    <mergeCell ref="B691:J698"/>
    <mergeCell ref="C628:D630"/>
    <mergeCell ref="E628:F630"/>
    <mergeCell ref="B634:B636"/>
    <mergeCell ref="G450:I450"/>
    <mergeCell ref="F535:G535"/>
    <mergeCell ref="B536:C536"/>
    <mergeCell ref="B469:D469"/>
    <mergeCell ref="N530:S530"/>
    <mergeCell ref="N531:S531"/>
    <mergeCell ref="F532:G532"/>
    <mergeCell ref="B545:C545"/>
    <mergeCell ref="D543:E543"/>
    <mergeCell ref="M464:R468"/>
    <mergeCell ref="S464:S468"/>
    <mergeCell ref="R457:T457"/>
    <mergeCell ref="F464:F468"/>
    <mergeCell ref="R453:T453"/>
    <mergeCell ref="M455:O455"/>
    <mergeCell ref="B455:D455"/>
    <mergeCell ref="M454:O454"/>
    <mergeCell ref="G470:I470"/>
    <mergeCell ref="H523:M524"/>
    <mergeCell ref="D510:D512"/>
    <mergeCell ref="M503:N503"/>
    <mergeCell ref="M470:R470"/>
    <mergeCell ref="M471:R471"/>
    <mergeCell ref="M472:R472"/>
    <mergeCell ref="M473:R473"/>
    <mergeCell ref="G469:I469"/>
    <mergeCell ref="D533:E533"/>
    <mergeCell ref="M450:O450"/>
    <mergeCell ref="K611:O611"/>
    <mergeCell ref="K612:O612"/>
    <mergeCell ref="E606:I606"/>
    <mergeCell ref="E634:F636"/>
    <mergeCell ref="G628:I628"/>
    <mergeCell ref="B543:C543"/>
    <mergeCell ref="G630:I630"/>
    <mergeCell ref="P566:Q569"/>
    <mergeCell ref="H549:M549"/>
    <mergeCell ref="R571:T571"/>
    <mergeCell ref="R572:T572"/>
    <mergeCell ref="R573:T573"/>
    <mergeCell ref="D552:E555"/>
    <mergeCell ref="P570:Q570"/>
    <mergeCell ref="G568:G569"/>
    <mergeCell ref="F531:G531"/>
    <mergeCell ref="H537:M537"/>
    <mergeCell ref="F540:G541"/>
    <mergeCell ref="P605:T606"/>
    <mergeCell ref="L576:O576"/>
    <mergeCell ref="B608:D608"/>
    <mergeCell ref="B570:E570"/>
    <mergeCell ref="B609:D609"/>
    <mergeCell ref="B611:D611"/>
    <mergeCell ref="J566:J569"/>
    <mergeCell ref="K566:K569"/>
    <mergeCell ref="R552:S555"/>
    <mergeCell ref="N552:O555"/>
    <mergeCell ref="J552:K555"/>
    <mergeCell ref="H546:M546"/>
    <mergeCell ref="F548:G548"/>
    <mergeCell ref="N540:S541"/>
    <mergeCell ref="H416:M417"/>
    <mergeCell ref="B416:G417"/>
    <mergeCell ref="B418:G418"/>
    <mergeCell ref="B419:G419"/>
    <mergeCell ref="B451:D451"/>
    <mergeCell ref="B444:D448"/>
    <mergeCell ref="E444:E448"/>
    <mergeCell ref="R395:S397"/>
    <mergeCell ref="C386:C388"/>
    <mergeCell ref="B450:D450"/>
    <mergeCell ref="O293:O296"/>
    <mergeCell ref="J293:J296"/>
    <mergeCell ref="M256:Q286"/>
    <mergeCell ref="O386:O388"/>
    <mergeCell ref="U398:U400"/>
    <mergeCell ref="U349:U359"/>
    <mergeCell ref="E386:E388"/>
    <mergeCell ref="B332:B342"/>
    <mergeCell ref="B372:O372"/>
    <mergeCell ref="B364:I364"/>
    <mergeCell ref="O398:O400"/>
    <mergeCell ref="P398:P400"/>
    <mergeCell ref="E398:E400"/>
    <mergeCell ref="I383:J385"/>
    <mergeCell ref="K383:L385"/>
    <mergeCell ref="I398:I400"/>
    <mergeCell ref="P395:Q397"/>
    <mergeCell ref="B324:S328"/>
    <mergeCell ref="F395:G397"/>
    <mergeCell ref="H395:I397"/>
    <mergeCell ref="L350:L357"/>
    <mergeCell ref="O306:O307"/>
    <mergeCell ref="J398:J400"/>
    <mergeCell ref="R349:R359"/>
    <mergeCell ref="S349:S359"/>
    <mergeCell ref="C316:C317"/>
    <mergeCell ref="G316:G317"/>
    <mergeCell ref="H316:H317"/>
    <mergeCell ref="J316:J317"/>
    <mergeCell ref="D316:D317"/>
    <mergeCell ref="O333:O340"/>
    <mergeCell ref="I333:I340"/>
    <mergeCell ref="J333:J340"/>
    <mergeCell ref="K333:K340"/>
    <mergeCell ref="L333:L340"/>
    <mergeCell ref="B382:D382"/>
    <mergeCell ref="M333:M340"/>
    <mergeCell ref="Q350:Q357"/>
    <mergeCell ref="M350:M357"/>
    <mergeCell ref="B349:B359"/>
    <mergeCell ref="C349:C359"/>
    <mergeCell ref="D332:O332"/>
    <mergeCell ref="N398:N400"/>
    <mergeCell ref="B373:Q378"/>
    <mergeCell ref="Q398:Q400"/>
    <mergeCell ref="N386:N388"/>
    <mergeCell ref="B330:O330"/>
    <mergeCell ref="B323:D323"/>
    <mergeCell ref="H398:H400"/>
    <mergeCell ref="O350:O357"/>
    <mergeCell ref="K398:K400"/>
    <mergeCell ref="L398:L400"/>
    <mergeCell ref="I358:K359"/>
    <mergeCell ref="J386:J388"/>
    <mergeCell ref="U383:V385"/>
    <mergeCell ref="U386:U388"/>
    <mergeCell ref="D333:D340"/>
    <mergeCell ref="E333:E340"/>
    <mergeCell ref="F333:F340"/>
    <mergeCell ref="G333:G340"/>
    <mergeCell ref="T386:T388"/>
    <mergeCell ref="T349:T359"/>
    <mergeCell ref="V386:V388"/>
    <mergeCell ref="J313:K315"/>
    <mergeCell ref="M341:O342"/>
    <mergeCell ref="S398:S400"/>
    <mergeCell ref="S41:S44"/>
    <mergeCell ref="B69:R74"/>
    <mergeCell ref="B105:B107"/>
    <mergeCell ref="C105:C107"/>
    <mergeCell ref="S80:T80"/>
    <mergeCell ref="Q80:R80"/>
    <mergeCell ref="L80:P80"/>
    <mergeCell ref="S78:T79"/>
    <mergeCell ref="Q78:R79"/>
    <mergeCell ref="L78:P79"/>
    <mergeCell ref="L89:P89"/>
    <mergeCell ref="Q89:R89"/>
    <mergeCell ref="S89:T89"/>
    <mergeCell ref="O41:O44"/>
    <mergeCell ref="S85:T85"/>
    <mergeCell ref="L86:P86"/>
    <mergeCell ref="Q86:R86"/>
    <mergeCell ref="L81:P81"/>
    <mergeCell ref="Q81:R81"/>
    <mergeCell ref="K386:K388"/>
    <mergeCell ref="T41:T44"/>
    <mergeCell ref="K51:M51"/>
    <mergeCell ref="K52:M52"/>
    <mergeCell ref="K53:M53"/>
    <mergeCell ref="K54:M54"/>
    <mergeCell ref="K59:M59"/>
    <mergeCell ref="I80:J80"/>
    <mergeCell ref="I82:J82"/>
    <mergeCell ref="I81:J81"/>
    <mergeCell ref="I78:J79"/>
    <mergeCell ref="B78:F79"/>
    <mergeCell ref="G78:H79"/>
    <mergeCell ref="O242:S252"/>
    <mergeCell ref="I284:J284"/>
    <mergeCell ref="G200:J200"/>
    <mergeCell ref="O213:O215"/>
    <mergeCell ref="C161:C170"/>
    <mergeCell ref="D161:D170"/>
    <mergeCell ref="E161:E170"/>
    <mergeCell ref="F161:F170"/>
    <mergeCell ref="G161:G170"/>
    <mergeCell ref="C177:C181"/>
    <mergeCell ref="B218:I218"/>
    <mergeCell ref="S200:V200"/>
    <mergeCell ref="S201:S203"/>
    <mergeCell ref="V201:V203"/>
    <mergeCell ref="G201:G203"/>
    <mergeCell ref="H201:H203"/>
    <mergeCell ref="I201:I203"/>
    <mergeCell ref="C200:C203"/>
    <mergeCell ref="D200:D203"/>
    <mergeCell ref="B247:H247"/>
    <mergeCell ref="U211:U213"/>
    <mergeCell ref="D177:D181"/>
    <mergeCell ref="E177:E181"/>
    <mergeCell ref="B209:K216"/>
    <mergeCell ref="M211:M215"/>
    <mergeCell ref="O187:Q187"/>
    <mergeCell ref="B208:D208"/>
    <mergeCell ref="N201:N203"/>
    <mergeCell ref="K201:K203"/>
    <mergeCell ref="Q234:Q236"/>
    <mergeCell ref="R234:R236"/>
    <mergeCell ref="B188:B192"/>
    <mergeCell ref="R293:R296"/>
    <mergeCell ref="B302:D302"/>
    <mergeCell ref="B303:B307"/>
    <mergeCell ref="B257:H257"/>
    <mergeCell ref="G303:H305"/>
    <mergeCell ref="B286:H286"/>
    <mergeCell ref="U201:U203"/>
    <mergeCell ref="R211:R213"/>
    <mergeCell ref="R201:R203"/>
    <mergeCell ref="R209:U209"/>
    <mergeCell ref="T201:T203"/>
    <mergeCell ref="B283:H283"/>
    <mergeCell ref="B293:B296"/>
    <mergeCell ref="C293:C296"/>
    <mergeCell ref="B278:H278"/>
    <mergeCell ref="B269:H269"/>
    <mergeCell ref="H306:H307"/>
    <mergeCell ref="J306:J307"/>
    <mergeCell ref="K306:K307"/>
    <mergeCell ref="U293:V295"/>
    <mergeCell ref="I242:I243"/>
    <mergeCell ref="M242:M243"/>
    <mergeCell ref="J242:L242"/>
    <mergeCell ref="P234:P236"/>
    <mergeCell ref="F200:F203"/>
    <mergeCell ref="K233:L233"/>
    <mergeCell ref="M233:N233"/>
    <mergeCell ref="O233:P233"/>
    <mergeCell ref="Q233:R233"/>
    <mergeCell ref="N234:N236"/>
    <mergeCell ref="O234:O236"/>
    <mergeCell ref="O232:T232"/>
    <mergeCell ref="L201:L203"/>
    <mergeCell ref="M201:M203"/>
    <mergeCell ref="O201:O203"/>
    <mergeCell ref="P201:P203"/>
    <mergeCell ref="Q201:Q203"/>
    <mergeCell ref="I234:I236"/>
    <mergeCell ref="J234:J236"/>
    <mergeCell ref="K234:K236"/>
    <mergeCell ref="L234:L236"/>
    <mergeCell ref="M209:P209"/>
    <mergeCell ref="N211:P212"/>
    <mergeCell ref="S233:T233"/>
    <mergeCell ref="M234:M236"/>
    <mergeCell ref="C232:H232"/>
    <mergeCell ref="I232:N232"/>
    <mergeCell ref="S234:S236"/>
    <mergeCell ref="I233:J233"/>
    <mergeCell ref="C306:C307"/>
    <mergeCell ref="D306:D307"/>
    <mergeCell ref="I283:J283"/>
    <mergeCell ref="F306:F307"/>
    <mergeCell ref="B301:K301"/>
    <mergeCell ref="B275:H275"/>
    <mergeCell ref="B282:H282"/>
    <mergeCell ref="B266:H266"/>
    <mergeCell ref="B270:H270"/>
    <mergeCell ref="B272:H272"/>
    <mergeCell ref="E306:E307"/>
    <mergeCell ref="B285:H285"/>
    <mergeCell ref="I261:J261"/>
    <mergeCell ref="B264:H264"/>
    <mergeCell ref="I264:J264"/>
    <mergeCell ref="B271:H271"/>
    <mergeCell ref="D293:D296"/>
    <mergeCell ref="B284:H284"/>
    <mergeCell ref="E303:F305"/>
    <mergeCell ref="N16:O16"/>
    <mergeCell ref="O105:O107"/>
    <mergeCell ref="B89:F89"/>
    <mergeCell ref="C313:H315"/>
    <mergeCell ref="B242:H243"/>
    <mergeCell ref="J303:R303"/>
    <mergeCell ref="P304:R305"/>
    <mergeCell ref="B244:H244"/>
    <mergeCell ref="B246:H246"/>
    <mergeCell ref="K161:K170"/>
    <mergeCell ref="M161:M170"/>
    <mergeCell ref="N161:N170"/>
    <mergeCell ref="B245:H245"/>
    <mergeCell ref="B248:H248"/>
    <mergeCell ref="B249:H249"/>
    <mergeCell ref="N213:N215"/>
    <mergeCell ref="M255:O255"/>
    <mergeCell ref="C233:D233"/>
    <mergeCell ref="E233:F233"/>
    <mergeCell ref="C234:C236"/>
    <mergeCell ref="D234:D236"/>
    <mergeCell ref="E234:E236"/>
    <mergeCell ref="F234:F236"/>
    <mergeCell ref="C199:F199"/>
    <mergeCell ref="K200:N200"/>
    <mergeCell ref="O241:Q241"/>
    <mergeCell ref="B258:H258"/>
    <mergeCell ref="B262:H262"/>
    <mergeCell ref="B263:H263"/>
    <mergeCell ref="B265:H265"/>
    <mergeCell ref="I265:J265"/>
    <mergeCell ref="B259:H259"/>
    <mergeCell ref="AG483:AI483"/>
    <mergeCell ref="AG484:AI484"/>
    <mergeCell ref="AG485:AI485"/>
    <mergeCell ref="K483:N483"/>
    <mergeCell ref="AG479:AI479"/>
    <mergeCell ref="AG477:AI477"/>
    <mergeCell ref="AG480:AI480"/>
    <mergeCell ref="AG481:AI481"/>
    <mergeCell ref="M496:N496"/>
    <mergeCell ref="K493:L493"/>
    <mergeCell ref="R491:T491"/>
    <mergeCell ref="M479:R479"/>
    <mergeCell ref="B11:E11"/>
    <mergeCell ref="B12:E12"/>
    <mergeCell ref="M217:P217"/>
    <mergeCell ref="B256:H256"/>
    <mergeCell ref="I256:J256"/>
    <mergeCell ref="B221:B223"/>
    <mergeCell ref="C221:N222"/>
    <mergeCell ref="G84:H84"/>
    <mergeCell ref="B85:F85"/>
    <mergeCell ref="G85:H85"/>
    <mergeCell ref="B86:F86"/>
    <mergeCell ref="G86:H86"/>
    <mergeCell ref="B87:F87"/>
    <mergeCell ref="G87:H87"/>
    <mergeCell ref="B88:F88"/>
    <mergeCell ref="G234:G236"/>
    <mergeCell ref="AG473:AI473"/>
    <mergeCell ref="AG474:AI474"/>
    <mergeCell ref="G386:G388"/>
    <mergeCell ref="J304:O305"/>
    <mergeCell ref="AG478:AI478"/>
    <mergeCell ref="AG475:AI475"/>
    <mergeCell ref="AG476:AI476"/>
    <mergeCell ref="G476:I476"/>
    <mergeCell ref="G477:I477"/>
    <mergeCell ref="AG482:AI482"/>
    <mergeCell ref="M478:R478"/>
    <mergeCell ref="R501:T501"/>
    <mergeCell ref="R502:T502"/>
    <mergeCell ref="R497:T497"/>
    <mergeCell ref="F537:G537"/>
    <mergeCell ref="B501:G501"/>
    <mergeCell ref="H510:H512"/>
    <mergeCell ref="I510:I512"/>
    <mergeCell ref="R489:T489"/>
    <mergeCell ref="D528:E528"/>
    <mergeCell ref="N525:S525"/>
    <mergeCell ref="K494:L494"/>
    <mergeCell ref="K495:L495"/>
    <mergeCell ref="M501:N501"/>
    <mergeCell ref="P501:Q501"/>
    <mergeCell ref="K502:L502"/>
    <mergeCell ref="M502:N502"/>
    <mergeCell ref="B489:G489"/>
    <mergeCell ref="M494:N494"/>
    <mergeCell ref="M495:N495"/>
    <mergeCell ref="H528:M528"/>
    <mergeCell ref="D525:E525"/>
    <mergeCell ref="B493:G493"/>
    <mergeCell ref="B529:C529"/>
    <mergeCell ref="F529:G529"/>
    <mergeCell ref="B481:D481"/>
    <mergeCell ref="G627:I627"/>
    <mergeCell ref="B638:S639"/>
    <mergeCell ref="G633:I633"/>
    <mergeCell ref="C631:D633"/>
    <mergeCell ref="E631:F633"/>
    <mergeCell ref="B631:B633"/>
    <mergeCell ref="B682:D682"/>
    <mergeCell ref="Q662:S662"/>
    <mergeCell ref="B663:J670"/>
    <mergeCell ref="K663:S670"/>
    <mergeCell ref="G634:I634"/>
    <mergeCell ref="G635:I635"/>
    <mergeCell ref="G636:I636"/>
    <mergeCell ref="B661:E661"/>
    <mergeCell ref="B662:D662"/>
    <mergeCell ref="B641:E641"/>
    <mergeCell ref="B642:D642"/>
    <mergeCell ref="E625:F627"/>
    <mergeCell ref="B625:B627"/>
    <mergeCell ref="B679:D679"/>
    <mergeCell ref="K643:S650"/>
    <mergeCell ref="K651:S658"/>
    <mergeCell ref="Q642:S642"/>
    <mergeCell ref="Q682:S682"/>
    <mergeCell ref="B681:E681"/>
    <mergeCell ref="G626:I626"/>
    <mergeCell ref="B628:B630"/>
    <mergeCell ref="C634:D636"/>
    <mergeCell ref="B643:J650"/>
    <mergeCell ref="C625:D627"/>
    <mergeCell ref="B659:D659"/>
    <mergeCell ref="G631:I631"/>
    <mergeCell ref="G623:I623"/>
    <mergeCell ref="G624:I624"/>
    <mergeCell ref="B601:G602"/>
    <mergeCell ref="L619:L621"/>
    <mergeCell ref="M619:M621"/>
    <mergeCell ref="J618:M618"/>
    <mergeCell ref="J619:J621"/>
    <mergeCell ref="L571:O571"/>
    <mergeCell ref="L572:O572"/>
    <mergeCell ref="L573:O573"/>
    <mergeCell ref="R574:T574"/>
    <mergeCell ref="B613:D613"/>
    <mergeCell ref="B581:G582"/>
    <mergeCell ref="B597:G598"/>
    <mergeCell ref="O618:S618"/>
    <mergeCell ref="K619:K621"/>
    <mergeCell ref="B580:E580"/>
    <mergeCell ref="T581:U582"/>
    <mergeCell ref="N581:S582"/>
    <mergeCell ref="H581:M582"/>
    <mergeCell ref="H583:M584"/>
    <mergeCell ref="H585:M586"/>
    <mergeCell ref="N583:S584"/>
    <mergeCell ref="B618:B621"/>
    <mergeCell ref="C618:D621"/>
    <mergeCell ref="E618:F621"/>
    <mergeCell ref="H591:M592"/>
    <mergeCell ref="N591:S592"/>
    <mergeCell ref="T591:U592"/>
    <mergeCell ref="H593:M594"/>
    <mergeCell ref="N593:S594"/>
    <mergeCell ref="T593:U594"/>
    <mergeCell ref="O383:P385"/>
    <mergeCell ref="B439:G439"/>
    <mergeCell ref="D395:E397"/>
    <mergeCell ref="M383:N385"/>
    <mergeCell ref="B383:B385"/>
    <mergeCell ref="Q386:Q388"/>
    <mergeCell ref="H427:M427"/>
    <mergeCell ref="M313:M317"/>
    <mergeCell ref="H433:M433"/>
    <mergeCell ref="B365:Q370"/>
    <mergeCell ref="Q383:R385"/>
    <mergeCell ref="S383:T385"/>
    <mergeCell ref="R386:R388"/>
    <mergeCell ref="M449:O449"/>
    <mergeCell ref="R449:T449"/>
    <mergeCell ref="R444:T448"/>
    <mergeCell ref="H434:M434"/>
    <mergeCell ref="H435:M435"/>
    <mergeCell ref="H436:M436"/>
    <mergeCell ref="H437:M437"/>
    <mergeCell ref="H438:M438"/>
    <mergeCell ref="B436:G436"/>
    <mergeCell ref="H426:M426"/>
    <mergeCell ref="D341:F342"/>
    <mergeCell ref="J395:K397"/>
    <mergeCell ref="R332:R342"/>
    <mergeCell ref="L358:N359"/>
    <mergeCell ref="C383:D385"/>
    <mergeCell ref="B398:B400"/>
    <mergeCell ref="C398:C400"/>
    <mergeCell ref="O358:Q359"/>
    <mergeCell ref="B426:G426"/>
    <mergeCell ref="P552:Q555"/>
    <mergeCell ref="H525:M525"/>
    <mergeCell ref="D523:E524"/>
    <mergeCell ref="F523:G524"/>
    <mergeCell ref="B522:G522"/>
    <mergeCell ref="B530:C530"/>
    <mergeCell ref="D530:E530"/>
    <mergeCell ref="F530:G530"/>
    <mergeCell ref="M489:N489"/>
    <mergeCell ref="P489:Q489"/>
    <mergeCell ref="H527:M527"/>
    <mergeCell ref="B492:G492"/>
    <mergeCell ref="R500:T500"/>
    <mergeCell ref="T464:T468"/>
    <mergeCell ref="M484:N488"/>
    <mergeCell ref="K489:L489"/>
    <mergeCell ref="M493:N493"/>
    <mergeCell ref="R496:T496"/>
    <mergeCell ref="P503:Q503"/>
    <mergeCell ref="N549:S549"/>
    <mergeCell ref="F510:F512"/>
    <mergeCell ref="G510:G512"/>
    <mergeCell ref="K496:L496"/>
    <mergeCell ref="K500:L500"/>
    <mergeCell ref="F543:G543"/>
    <mergeCell ref="R495:T495"/>
    <mergeCell ref="P498:Q498"/>
    <mergeCell ref="P491:Q491"/>
    <mergeCell ref="B546:C546"/>
    <mergeCell ref="D546:E546"/>
    <mergeCell ref="D542:E542"/>
    <mergeCell ref="E510:E512"/>
    <mergeCell ref="B427:G427"/>
    <mergeCell ref="B428:G428"/>
    <mergeCell ref="B429:G429"/>
    <mergeCell ref="H429:M429"/>
    <mergeCell ref="G444:I448"/>
    <mergeCell ref="J444:J448"/>
    <mergeCell ref="K444:K448"/>
    <mergeCell ref="M444:O448"/>
    <mergeCell ref="F444:F448"/>
    <mergeCell ref="S432:W432"/>
    <mergeCell ref="S433:W433"/>
    <mergeCell ref="S434:W434"/>
    <mergeCell ref="S435:W435"/>
    <mergeCell ref="S436:W436"/>
    <mergeCell ref="S437:W437"/>
    <mergeCell ref="S438:W438"/>
    <mergeCell ref="S439:W439"/>
    <mergeCell ref="N432:R432"/>
    <mergeCell ref="N433:R433"/>
    <mergeCell ref="N434:R434"/>
    <mergeCell ref="U444:U448"/>
    <mergeCell ref="P444:P448"/>
    <mergeCell ref="Q444:Q448"/>
    <mergeCell ref="B438:G438"/>
    <mergeCell ref="M443:P443"/>
    <mergeCell ref="N437:R437"/>
    <mergeCell ref="N438:R438"/>
    <mergeCell ref="N439:R439"/>
    <mergeCell ref="AK468:AK472"/>
    <mergeCell ref="K499:L499"/>
    <mergeCell ref="B526:C526"/>
    <mergeCell ref="B532:C532"/>
    <mergeCell ref="K504:L504"/>
    <mergeCell ref="M504:N504"/>
    <mergeCell ref="P504:Q504"/>
    <mergeCell ref="K498:L498"/>
    <mergeCell ref="U503:V503"/>
    <mergeCell ref="U502:V502"/>
    <mergeCell ref="U501:V501"/>
    <mergeCell ref="M499:N499"/>
    <mergeCell ref="P499:Q499"/>
    <mergeCell ref="U499:V499"/>
    <mergeCell ref="AJ468:AJ472"/>
    <mergeCell ref="B502:G502"/>
    <mergeCell ref="B503:G503"/>
    <mergeCell ref="R504:T504"/>
    <mergeCell ref="R494:T494"/>
    <mergeCell ref="U495:V495"/>
    <mergeCell ref="U496:V496"/>
    <mergeCell ref="U500:V500"/>
    <mergeCell ref="U490:V490"/>
    <mergeCell ref="U492:V492"/>
    <mergeCell ref="U493:V493"/>
    <mergeCell ref="U494:V494"/>
    <mergeCell ref="AG468:AI472"/>
    <mergeCell ref="D531:E531"/>
    <mergeCell ref="P490:Q490"/>
    <mergeCell ref="R490:T490"/>
    <mergeCell ref="R492:T492"/>
    <mergeCell ref="R493:T493"/>
    <mergeCell ref="D540:E541"/>
    <mergeCell ref="K491:L491"/>
    <mergeCell ref="D536:E536"/>
    <mergeCell ref="B547:C547"/>
    <mergeCell ref="D547:E547"/>
    <mergeCell ref="F536:G536"/>
    <mergeCell ref="F542:G542"/>
    <mergeCell ref="C507:C512"/>
    <mergeCell ref="B540:C541"/>
    <mergeCell ref="N546:S546"/>
    <mergeCell ref="N533:S533"/>
    <mergeCell ref="N534:S534"/>
    <mergeCell ref="N535:S535"/>
    <mergeCell ref="B534:C534"/>
    <mergeCell ref="H529:M529"/>
    <mergeCell ref="B523:C524"/>
    <mergeCell ref="B535:C535"/>
    <mergeCell ref="B531:C531"/>
    <mergeCell ref="M458:O458"/>
    <mergeCell ref="B473:D473"/>
    <mergeCell ref="B464:D468"/>
    <mergeCell ref="E464:E468"/>
    <mergeCell ref="R459:T459"/>
    <mergeCell ref="M460:O460"/>
    <mergeCell ref="M500:N500"/>
    <mergeCell ref="P492:Q492"/>
    <mergeCell ref="P493:Q493"/>
    <mergeCell ref="P494:Q494"/>
    <mergeCell ref="P495:Q495"/>
    <mergeCell ref="P496:Q496"/>
    <mergeCell ref="P500:Q500"/>
    <mergeCell ref="B478:D478"/>
    <mergeCell ref="K464:K468"/>
    <mergeCell ref="M476:R476"/>
    <mergeCell ref="B520:I520"/>
    <mergeCell ref="B477:D477"/>
    <mergeCell ref="M475:R475"/>
    <mergeCell ref="R461:T461"/>
    <mergeCell ref="B461:D461"/>
    <mergeCell ref="G479:I479"/>
    <mergeCell ref="G480:I480"/>
    <mergeCell ref="B490:G490"/>
    <mergeCell ref="K490:L490"/>
    <mergeCell ref="M490:N490"/>
    <mergeCell ref="F350:F357"/>
    <mergeCell ref="F93:F96"/>
    <mergeCell ref="P94:P96"/>
    <mergeCell ref="F177:F181"/>
    <mergeCell ref="O200:R200"/>
    <mergeCell ref="C188:C192"/>
    <mergeCell ref="D188:D192"/>
    <mergeCell ref="E188:E192"/>
    <mergeCell ref="E200:E203"/>
    <mergeCell ref="H234:H236"/>
    <mergeCell ref="R458:T458"/>
    <mergeCell ref="M459:O459"/>
    <mergeCell ref="B480:D480"/>
    <mergeCell ref="B479:D479"/>
    <mergeCell ref="G459:I459"/>
    <mergeCell ref="G460:I460"/>
    <mergeCell ref="B476:D476"/>
    <mergeCell ref="B475:D475"/>
    <mergeCell ref="M457:O457"/>
    <mergeCell ref="B459:D459"/>
    <mergeCell ref="F316:F317"/>
    <mergeCell ref="I280:J280"/>
    <mergeCell ref="B273:H273"/>
    <mergeCell ref="B276:H276"/>
    <mergeCell ref="N422:R422"/>
    <mergeCell ref="N423:R423"/>
    <mergeCell ref="N424:R424"/>
    <mergeCell ref="G478:I478"/>
    <mergeCell ref="B470:D470"/>
    <mergeCell ref="S416:W417"/>
    <mergeCell ref="N416:R417"/>
    <mergeCell ref="S418:W418"/>
    <mergeCell ref="R30:V30"/>
    <mergeCell ref="B30:G30"/>
    <mergeCell ref="B31:G31"/>
    <mergeCell ref="B32:G32"/>
    <mergeCell ref="B33:G33"/>
    <mergeCell ref="B34:G34"/>
    <mergeCell ref="B35:G35"/>
    <mergeCell ref="I313:I317"/>
    <mergeCell ref="P213:P215"/>
    <mergeCell ref="J34:O34"/>
    <mergeCell ref="J35:O35"/>
    <mergeCell ref="S211:T213"/>
    <mergeCell ref="C332:C342"/>
    <mergeCell ref="K316:K317"/>
    <mergeCell ref="H333:H340"/>
    <mergeCell ref="M306:M307"/>
    <mergeCell ref="N306:N307"/>
    <mergeCell ref="G306:G307"/>
    <mergeCell ref="B36:G36"/>
    <mergeCell ref="B37:G37"/>
    <mergeCell ref="J30:O30"/>
    <mergeCell ref="J31:O31"/>
    <mergeCell ref="J32:O32"/>
    <mergeCell ref="J33:O33"/>
    <mergeCell ref="E316:E317"/>
    <mergeCell ref="I259:J259"/>
    <mergeCell ref="B260:H260"/>
    <mergeCell ref="B261:H261"/>
    <mergeCell ref="B274:H274"/>
    <mergeCell ref="R306:R307"/>
    <mergeCell ref="P306:P307"/>
    <mergeCell ref="Q306:Q307"/>
    <mergeCell ref="B2:T3"/>
    <mergeCell ref="B4:T5"/>
    <mergeCell ref="M293:N295"/>
    <mergeCell ref="K293:L295"/>
    <mergeCell ref="H293:I295"/>
    <mergeCell ref="S293:T295"/>
    <mergeCell ref="E293:F295"/>
    <mergeCell ref="I386:I388"/>
    <mergeCell ref="B280:H280"/>
    <mergeCell ref="B281:H281"/>
    <mergeCell ref="I281:J281"/>
    <mergeCell ref="I282:J282"/>
    <mergeCell ref="B279:H279"/>
    <mergeCell ref="I279:J279"/>
    <mergeCell ref="N333:N340"/>
    <mergeCell ref="L306:L307"/>
    <mergeCell ref="G293:G296"/>
    <mergeCell ref="C303:D305"/>
    <mergeCell ref="F386:F388"/>
    <mergeCell ref="I266:J266"/>
    <mergeCell ref="B267:H267"/>
    <mergeCell ref="I267:J267"/>
    <mergeCell ref="B268:H268"/>
    <mergeCell ref="B277:H277"/>
    <mergeCell ref="H386:H388"/>
    <mergeCell ref="G350:G357"/>
    <mergeCell ref="H350:H357"/>
    <mergeCell ref="D349:D359"/>
    <mergeCell ref="E349:E359"/>
    <mergeCell ref="F358:H359"/>
    <mergeCell ref="B177:B181"/>
    <mergeCell ref="R31:V37"/>
    <mergeCell ref="R570:T570"/>
    <mergeCell ref="I568:I569"/>
    <mergeCell ref="S419:W419"/>
    <mergeCell ref="S420:W420"/>
    <mergeCell ref="S421:W421"/>
    <mergeCell ref="S422:W422"/>
    <mergeCell ref="S423:W423"/>
    <mergeCell ref="S424:W424"/>
    <mergeCell ref="S425:W425"/>
    <mergeCell ref="S426:W426"/>
    <mergeCell ref="S427:W427"/>
    <mergeCell ref="S428:W428"/>
    <mergeCell ref="S429:W429"/>
    <mergeCell ref="S430:W430"/>
    <mergeCell ref="S431:W431"/>
    <mergeCell ref="N418:R418"/>
    <mergeCell ref="N419:R419"/>
    <mergeCell ref="N420:R420"/>
    <mergeCell ref="N421:R421"/>
    <mergeCell ref="N425:R425"/>
    <mergeCell ref="N426:R426"/>
    <mergeCell ref="N427:R427"/>
    <mergeCell ref="N428:R428"/>
    <mergeCell ref="N429:R429"/>
    <mergeCell ref="N430:R430"/>
    <mergeCell ref="N431:R431"/>
    <mergeCell ref="H543:M543"/>
    <mergeCell ref="K497:L497"/>
    <mergeCell ref="G481:I481"/>
    <mergeCell ref="M492:N492"/>
    <mergeCell ref="M498:N498"/>
    <mergeCell ref="M461:O461"/>
    <mergeCell ref="H601:M602"/>
    <mergeCell ref="N601:S602"/>
    <mergeCell ref="T601:U602"/>
    <mergeCell ref="M480:R480"/>
    <mergeCell ref="M481:R481"/>
    <mergeCell ref="G453:I453"/>
    <mergeCell ref="G454:I454"/>
    <mergeCell ref="M453:O453"/>
    <mergeCell ref="G566:I567"/>
    <mergeCell ref="P571:Q571"/>
    <mergeCell ref="P572:Q572"/>
    <mergeCell ref="P574:Q574"/>
    <mergeCell ref="B599:G600"/>
    <mergeCell ref="D549:E549"/>
    <mergeCell ref="M497:N497"/>
    <mergeCell ref="B407:H407"/>
    <mergeCell ref="V444:V448"/>
    <mergeCell ref="B425:G425"/>
    <mergeCell ref="T585:U586"/>
    <mergeCell ref="H587:M588"/>
    <mergeCell ref="N587:S588"/>
    <mergeCell ref="T587:U588"/>
    <mergeCell ref="H589:M590"/>
    <mergeCell ref="N589:S590"/>
    <mergeCell ref="T589:U590"/>
    <mergeCell ref="K510:K512"/>
    <mergeCell ref="L552:M555"/>
    <mergeCell ref="M477:R477"/>
    <mergeCell ref="M474:R474"/>
    <mergeCell ref="K501:L501"/>
    <mergeCell ref="P502:Q502"/>
    <mergeCell ref="M491:N491"/>
    <mergeCell ref="B410:U413"/>
    <mergeCell ref="B409:D409"/>
    <mergeCell ref="G464:I468"/>
    <mergeCell ref="J464:J468"/>
    <mergeCell ref="R454:T454"/>
    <mergeCell ref="R451:T451"/>
    <mergeCell ref="H595:M596"/>
    <mergeCell ref="N595:S596"/>
    <mergeCell ref="T595:U596"/>
    <mergeCell ref="H597:M598"/>
    <mergeCell ref="N597:S598"/>
    <mergeCell ref="T597:U598"/>
    <mergeCell ref="H599:M600"/>
    <mergeCell ref="N599:S600"/>
    <mergeCell ref="T599:U600"/>
    <mergeCell ref="N585:S586"/>
    <mergeCell ref="T583:U584"/>
    <mergeCell ref="R499:T499"/>
    <mergeCell ref="R498:T498"/>
    <mergeCell ref="R484:T488"/>
    <mergeCell ref="U504:V504"/>
    <mergeCell ref="U498:V498"/>
    <mergeCell ref="U484:V488"/>
    <mergeCell ref="U497:V497"/>
    <mergeCell ref="U491:V491"/>
    <mergeCell ref="U489:V489"/>
    <mergeCell ref="N532:S532"/>
    <mergeCell ref="P497:Q497"/>
    <mergeCell ref="H547:M547"/>
    <mergeCell ref="H484:H488"/>
    <mergeCell ref="I484:I488"/>
    <mergeCell ref="H535:M535"/>
  </mergeCells>
  <dataValidations count="10">
    <dataValidation type="list" allowBlank="1" showInputMessage="1" showErrorMessage="1" sqref="E606:I606 J279:J283 J262 I260 I264:J264 I278:I285 E608:I609">
      <formula1>confirmare</formula1>
    </dataValidation>
    <dataValidation type="list" allowBlank="1" showInputMessage="1" showErrorMessage="1" sqref="K570:K576">
      <formula1>transport</formula1>
    </dataValidation>
    <dataValidation type="textLength" operator="lessThan" allowBlank="1" showInputMessage="1" showErrorMessage="1" errorTitle="Limită de caractere introduse!!!" error="Nu se va introduce mai mult de 10 caractere. Nu treceți limita chenarului prestabilit!!!" sqref="V244:W244 C237:D239">
      <formula1>11</formula1>
    </dataValidation>
    <dataValidation type="list" allowBlank="1" showInputMessage="1" showErrorMessage="1" sqref="C233:T233">
      <formula1>profil</formula1>
    </dataValidation>
    <dataValidation type="list" showInputMessage="1" showErrorMessage="1" sqref="K45:K61">
      <formula1>disciplina</formula1>
    </dataValidation>
    <dataValidation type="list" allowBlank="1" showInputMessage="1" showErrorMessage="1" sqref="F16:M16">
      <formula1>Plancadru</formula1>
    </dataValidation>
    <dataValidation type="list" allowBlank="1" showInputMessage="1" showErrorMessage="1" sqref="F21:O21">
      <formula1>Schimburi</formula1>
    </dataValidation>
    <dataValidation type="list" allowBlank="1" showInputMessage="1" showErrorMessage="1" sqref="F22:O22">
      <formula1>tipuri</formula1>
    </dataValidation>
    <dataValidation type="list" allowBlank="1" showInputMessage="1" showErrorMessage="1" sqref="F23:O23">
      <formula1>forma</formula1>
    </dataValidation>
    <dataValidation type="list" allowBlank="1" showInputMessage="1" showErrorMessage="1" sqref="F10:O10">
      <formula1>Raion</formula1>
    </dataValidation>
  </dataValidations>
  <hyperlinks>
    <hyperlink ref="F19" r:id="rId1"/>
  </hyperlinks>
  <pageMargins left="0" right="0" top="0" bottom="0" header="0" footer="0"/>
  <pageSetup paperSize="9" scale="57" orientation="landscape" verticalDpi="180" r:id="rId2"/>
  <headerFooter>
    <oddFooter>&amp;C&amp;P</oddFooter>
  </headerFooter>
  <colBreaks count="1" manualBreakCount="1">
    <brk id="27" max="1048575" man="1"/>
  </colBreaks>
</worksheet>
</file>

<file path=xl/worksheets/sheet2.xml><?xml version="1.0" encoding="utf-8"?>
<worksheet xmlns="http://schemas.openxmlformats.org/spreadsheetml/2006/main" xmlns:r="http://schemas.openxmlformats.org/officeDocument/2006/relationships">
  <dimension ref="B1:D476"/>
  <sheetViews>
    <sheetView topLeftCell="A415" zoomScalePageLayoutView="85" workbookViewId="0">
      <selection activeCell="B3" sqref="B3"/>
    </sheetView>
  </sheetViews>
  <sheetFormatPr defaultRowHeight="15"/>
  <cols>
    <col min="2" max="2" width="62.7109375" customWidth="1"/>
    <col min="3" max="3" width="91.5703125" customWidth="1"/>
  </cols>
  <sheetData>
    <row r="1" spans="2:4">
      <c r="B1" s="5"/>
      <c r="C1" s="5"/>
      <c r="D1" s="5"/>
    </row>
    <row r="2" spans="2:4" ht="18.75">
      <c r="B2" s="367" t="s">
        <v>980</v>
      </c>
      <c r="C2" s="368"/>
      <c r="D2" s="5"/>
    </row>
    <row r="3" spans="2:4" ht="15.75">
      <c r="B3" s="369" t="s">
        <v>810</v>
      </c>
      <c r="C3" s="368"/>
      <c r="D3" s="5"/>
    </row>
    <row r="4" spans="2:4">
      <c r="B4" s="368"/>
      <c r="C4" s="368"/>
      <c r="D4" s="5"/>
    </row>
    <row r="5" spans="2:4" ht="45.75" customHeight="1" thickBot="1">
      <c r="B5" s="1524" t="s">
        <v>981</v>
      </c>
      <c r="C5" s="1524"/>
      <c r="D5" s="5"/>
    </row>
    <row r="6" spans="2:4" ht="58.5" customHeight="1" thickBot="1">
      <c r="B6" s="1530" t="s">
        <v>683</v>
      </c>
      <c r="C6" s="1531"/>
      <c r="D6" s="5"/>
    </row>
    <row r="7" spans="2:4">
      <c r="B7" s="5"/>
      <c r="C7" s="5"/>
      <c r="D7" s="5"/>
    </row>
    <row r="8" spans="2:4" ht="18.75">
      <c r="B8" s="396" t="s">
        <v>436</v>
      </c>
      <c r="C8" s="396" t="s">
        <v>437</v>
      </c>
      <c r="D8" s="5"/>
    </row>
    <row r="9" spans="2:4">
      <c r="B9" s="1527" t="s">
        <v>0</v>
      </c>
      <c r="C9" s="1529"/>
      <c r="D9" s="5"/>
    </row>
    <row r="10" spans="2:4" ht="30">
      <c r="B10" s="370" t="s">
        <v>141</v>
      </c>
      <c r="C10" s="371" t="s">
        <v>1019</v>
      </c>
      <c r="D10" s="5"/>
    </row>
    <row r="11" spans="2:4">
      <c r="B11" s="370" t="s">
        <v>1</v>
      </c>
      <c r="C11" s="372" t="s">
        <v>442</v>
      </c>
      <c r="D11" s="68"/>
    </row>
    <row r="12" spans="2:4">
      <c r="B12" s="370" t="s">
        <v>2</v>
      </c>
      <c r="C12" s="373" t="s">
        <v>438</v>
      </c>
      <c r="D12" s="68"/>
    </row>
    <row r="13" spans="2:4">
      <c r="B13" s="370" t="s">
        <v>3</v>
      </c>
      <c r="C13" s="371" t="s">
        <v>443</v>
      </c>
      <c r="D13" s="69"/>
    </row>
    <row r="14" spans="2:4">
      <c r="B14" s="370" t="s">
        <v>813</v>
      </c>
      <c r="C14" s="371" t="s">
        <v>812</v>
      </c>
      <c r="D14" s="69"/>
    </row>
    <row r="15" spans="2:4">
      <c r="B15" s="370" t="s">
        <v>95</v>
      </c>
      <c r="C15" s="371" t="s">
        <v>675</v>
      </c>
      <c r="D15" s="69"/>
    </row>
    <row r="16" spans="2:4" ht="30">
      <c r="B16" s="370" t="s">
        <v>797</v>
      </c>
      <c r="C16" s="374" t="s">
        <v>1018</v>
      </c>
      <c r="D16" s="69"/>
    </row>
    <row r="17" spans="2:4">
      <c r="B17" s="370" t="s">
        <v>4</v>
      </c>
      <c r="C17" s="373" t="s">
        <v>441</v>
      </c>
      <c r="D17" s="69"/>
    </row>
    <row r="18" spans="2:4">
      <c r="B18" s="370" t="s">
        <v>5</v>
      </c>
      <c r="C18" s="373" t="s">
        <v>439</v>
      </c>
      <c r="D18" s="69"/>
    </row>
    <row r="19" spans="2:4">
      <c r="B19" s="370" t="s">
        <v>6</v>
      </c>
      <c r="C19" s="373" t="s">
        <v>440</v>
      </c>
      <c r="D19" s="69"/>
    </row>
    <row r="20" spans="2:4">
      <c r="B20" s="370" t="s">
        <v>7</v>
      </c>
      <c r="C20" s="373" t="s">
        <v>445</v>
      </c>
      <c r="D20" s="68"/>
    </row>
    <row r="21" spans="2:4">
      <c r="B21" s="370" t="s">
        <v>8</v>
      </c>
      <c r="C21" s="371" t="s">
        <v>1044</v>
      </c>
      <c r="D21" s="69"/>
    </row>
    <row r="22" spans="2:4">
      <c r="B22" s="370" t="s">
        <v>9</v>
      </c>
      <c r="C22" s="371" t="s">
        <v>1045</v>
      </c>
      <c r="D22" s="69"/>
    </row>
    <row r="23" spans="2:4">
      <c r="B23" s="370" t="s">
        <v>811</v>
      </c>
      <c r="C23" s="371" t="s">
        <v>1046</v>
      </c>
      <c r="D23" s="68"/>
    </row>
    <row r="24" spans="2:4">
      <c r="B24" s="1527" t="s">
        <v>423</v>
      </c>
      <c r="C24" s="1528"/>
      <c r="D24" s="5"/>
    </row>
    <row r="25" spans="2:4">
      <c r="B25" s="1527" t="s">
        <v>211</v>
      </c>
      <c r="C25" s="1528"/>
      <c r="D25" s="5"/>
    </row>
    <row r="26" spans="2:4" ht="30">
      <c r="B26" s="370" t="s">
        <v>909</v>
      </c>
      <c r="C26" s="372" t="s">
        <v>982</v>
      </c>
      <c r="D26" s="68"/>
    </row>
    <row r="27" spans="2:4">
      <c r="B27" s="370" t="s">
        <v>910</v>
      </c>
      <c r="C27" s="372" t="s">
        <v>983</v>
      </c>
      <c r="D27" s="68"/>
    </row>
    <row r="28" spans="2:4">
      <c r="B28" s="370" t="s">
        <v>911</v>
      </c>
      <c r="C28" s="372" t="s">
        <v>984</v>
      </c>
      <c r="D28" s="70"/>
    </row>
    <row r="29" spans="2:4">
      <c r="B29" s="370" t="s">
        <v>912</v>
      </c>
      <c r="C29" s="372" t="s">
        <v>985</v>
      </c>
      <c r="D29" s="70"/>
    </row>
    <row r="30" spans="2:4" ht="14.25" customHeight="1">
      <c r="B30" s="370" t="s">
        <v>913</v>
      </c>
      <c r="C30" s="372" t="s">
        <v>986</v>
      </c>
      <c r="D30" s="70"/>
    </row>
    <row r="31" spans="2:4" ht="14.25" customHeight="1">
      <c r="B31" s="370" t="s">
        <v>914</v>
      </c>
      <c r="C31" s="372" t="s">
        <v>987</v>
      </c>
      <c r="D31" s="70"/>
    </row>
    <row r="32" spans="2:4" ht="30">
      <c r="B32" s="370" t="s">
        <v>12</v>
      </c>
      <c r="C32" s="372" t="s">
        <v>786</v>
      </c>
      <c r="D32" s="70"/>
    </row>
    <row r="33" spans="2:4">
      <c r="B33" s="370" t="s">
        <v>915</v>
      </c>
      <c r="C33" s="372" t="s">
        <v>988</v>
      </c>
      <c r="D33" s="70"/>
    </row>
    <row r="34" spans="2:4" ht="45">
      <c r="B34" s="370" t="s">
        <v>996</v>
      </c>
      <c r="C34" s="372" t="s">
        <v>1047</v>
      </c>
      <c r="D34" s="68"/>
    </row>
    <row r="35" spans="2:4">
      <c r="B35" s="370" t="s">
        <v>917</v>
      </c>
      <c r="C35" s="372" t="s">
        <v>989</v>
      </c>
      <c r="D35" s="68"/>
    </row>
    <row r="36" spans="2:4">
      <c r="B36" s="370" t="s">
        <v>918</v>
      </c>
      <c r="C36" s="372" t="s">
        <v>990</v>
      </c>
      <c r="D36" s="70"/>
    </row>
    <row r="37" spans="2:4">
      <c r="B37" s="370" t="s">
        <v>919</v>
      </c>
      <c r="C37" s="372" t="s">
        <v>992</v>
      </c>
      <c r="D37" s="70"/>
    </row>
    <row r="38" spans="2:4" ht="15" customHeight="1">
      <c r="B38" s="370" t="s">
        <v>920</v>
      </c>
      <c r="C38" s="372" t="s">
        <v>991</v>
      </c>
      <c r="D38" s="70"/>
    </row>
    <row r="39" spans="2:4" ht="30">
      <c r="B39" s="370" t="s">
        <v>921</v>
      </c>
      <c r="C39" s="372" t="s">
        <v>993</v>
      </c>
      <c r="D39" s="70"/>
    </row>
    <row r="40" spans="2:4" ht="30">
      <c r="B40" s="370" t="s">
        <v>13</v>
      </c>
      <c r="C40" s="372" t="s">
        <v>994</v>
      </c>
      <c r="D40" s="68"/>
    </row>
    <row r="41" spans="2:4">
      <c r="B41" s="375" t="s">
        <v>922</v>
      </c>
      <c r="C41" s="372" t="s">
        <v>995</v>
      </c>
      <c r="D41" s="68"/>
    </row>
    <row r="42" spans="2:4" ht="15" customHeight="1">
      <c r="B42" s="370" t="s">
        <v>11</v>
      </c>
      <c r="C42" s="372" t="s">
        <v>1048</v>
      </c>
      <c r="D42" s="68"/>
    </row>
    <row r="43" spans="2:4" ht="15" customHeight="1" thickBot="1">
      <c r="B43" s="1525" t="s">
        <v>1103</v>
      </c>
      <c r="C43" s="1526"/>
      <c r="D43" s="71"/>
    </row>
    <row r="44" spans="2:4" ht="75">
      <c r="B44" s="376" t="s">
        <v>876</v>
      </c>
      <c r="C44" s="377" t="s">
        <v>1049</v>
      </c>
      <c r="D44" s="68"/>
    </row>
    <row r="45" spans="2:4" ht="45">
      <c r="B45" s="370" t="s">
        <v>346</v>
      </c>
      <c r="C45" s="372" t="s">
        <v>1087</v>
      </c>
      <c r="D45" s="68"/>
    </row>
    <row r="46" spans="2:4" ht="45">
      <c r="B46" s="370" t="s">
        <v>341</v>
      </c>
      <c r="C46" s="372" t="s">
        <v>1026</v>
      </c>
      <c r="D46" s="68"/>
    </row>
    <row r="47" spans="2:4" ht="45">
      <c r="B47" s="370" t="s">
        <v>342</v>
      </c>
      <c r="C47" s="372" t="s">
        <v>1027</v>
      </c>
      <c r="D47" s="68"/>
    </row>
    <row r="48" spans="2:4" ht="45">
      <c r="B48" s="370" t="s">
        <v>343</v>
      </c>
      <c r="C48" s="372" t="s">
        <v>1028</v>
      </c>
      <c r="D48" s="68"/>
    </row>
    <row r="49" spans="2:4" ht="45">
      <c r="B49" s="370" t="s">
        <v>344</v>
      </c>
      <c r="C49" s="372" t="s">
        <v>1029</v>
      </c>
      <c r="D49" s="68"/>
    </row>
    <row r="50" spans="2:4" ht="30">
      <c r="B50" s="370" t="s">
        <v>345</v>
      </c>
      <c r="C50" s="372" t="s">
        <v>1030</v>
      </c>
      <c r="D50" s="68"/>
    </row>
    <row r="51" spans="2:4" ht="45">
      <c r="B51" s="370" t="s">
        <v>347</v>
      </c>
      <c r="C51" s="372" t="s">
        <v>1031</v>
      </c>
      <c r="D51" s="68"/>
    </row>
    <row r="52" spans="2:4" ht="45">
      <c r="B52" s="370" t="s">
        <v>833</v>
      </c>
      <c r="C52" s="372" t="s">
        <v>1032</v>
      </c>
      <c r="D52" s="68"/>
    </row>
    <row r="53" spans="2:4" ht="45">
      <c r="B53" s="370" t="s">
        <v>348</v>
      </c>
      <c r="C53" s="372" t="s">
        <v>1033</v>
      </c>
      <c r="D53" s="68"/>
    </row>
    <row r="54" spans="2:4" ht="30">
      <c r="B54" s="370" t="s">
        <v>349</v>
      </c>
      <c r="C54" s="372" t="s">
        <v>1034</v>
      </c>
      <c r="D54" s="68"/>
    </row>
    <row r="55" spans="2:4" ht="30">
      <c r="B55" s="370" t="s">
        <v>350</v>
      </c>
      <c r="C55" s="372" t="s">
        <v>1035</v>
      </c>
      <c r="D55" s="68"/>
    </row>
    <row r="56" spans="2:4" ht="30">
      <c r="B56" s="370" t="s">
        <v>351</v>
      </c>
      <c r="C56" s="372" t="s">
        <v>1036</v>
      </c>
      <c r="D56" s="68"/>
    </row>
    <row r="57" spans="2:4" ht="30">
      <c r="B57" s="370" t="s">
        <v>352</v>
      </c>
      <c r="C57" s="372" t="s">
        <v>1037</v>
      </c>
      <c r="D57" s="68"/>
    </row>
    <row r="58" spans="2:4" ht="30">
      <c r="B58" s="370" t="s">
        <v>834</v>
      </c>
      <c r="C58" s="372" t="s">
        <v>1038</v>
      </c>
      <c r="D58" s="68"/>
    </row>
    <row r="59" spans="2:4" ht="30">
      <c r="B59" s="370" t="s">
        <v>835</v>
      </c>
      <c r="C59" s="372" t="s">
        <v>1039</v>
      </c>
      <c r="D59" s="68"/>
    </row>
    <row r="60" spans="2:4" ht="30">
      <c r="B60" s="370" t="s">
        <v>18</v>
      </c>
      <c r="C60" s="372" t="s">
        <v>1040</v>
      </c>
      <c r="D60" s="68"/>
    </row>
    <row r="61" spans="2:4">
      <c r="B61" s="370" t="s">
        <v>20</v>
      </c>
      <c r="C61" s="372" t="s">
        <v>1041</v>
      </c>
      <c r="D61" s="68"/>
    </row>
    <row r="62" spans="2:4" ht="30">
      <c r="B62" s="370" t="s">
        <v>21</v>
      </c>
      <c r="C62" s="372" t="s">
        <v>1050</v>
      </c>
      <c r="D62" s="68"/>
    </row>
    <row r="63" spans="2:4" ht="30">
      <c r="B63" s="378" t="s">
        <v>22</v>
      </c>
      <c r="C63" s="371" t="s">
        <v>787</v>
      </c>
      <c r="D63" s="69"/>
    </row>
    <row r="64" spans="2:4" ht="30">
      <c r="B64" s="370" t="s">
        <v>209</v>
      </c>
      <c r="C64" s="372" t="s">
        <v>788</v>
      </c>
      <c r="D64" s="68"/>
    </row>
    <row r="65" spans="2:4" ht="30">
      <c r="B65" s="370" t="s">
        <v>930</v>
      </c>
      <c r="C65" s="372" t="s">
        <v>1020</v>
      </c>
      <c r="D65" s="68"/>
    </row>
    <row r="66" spans="2:4" ht="30">
      <c r="B66" s="370" t="s">
        <v>203</v>
      </c>
      <c r="C66" s="371" t="s">
        <v>843</v>
      </c>
      <c r="D66" s="5"/>
    </row>
    <row r="67" spans="2:4">
      <c r="B67" s="370" t="s">
        <v>424</v>
      </c>
      <c r="C67" s="371" t="s">
        <v>1088</v>
      </c>
      <c r="D67" s="5"/>
    </row>
    <row r="68" spans="2:4">
      <c r="B68" s="370" t="s">
        <v>452</v>
      </c>
      <c r="C68" s="371" t="s">
        <v>453</v>
      </c>
      <c r="D68" s="5"/>
    </row>
    <row r="69" spans="2:4" ht="15.75" customHeight="1">
      <c r="B69" s="370" t="s">
        <v>837</v>
      </c>
      <c r="C69" s="371" t="s">
        <v>836</v>
      </c>
      <c r="D69" s="5"/>
    </row>
    <row r="70" spans="2:4" ht="14.25" customHeight="1">
      <c r="B70" s="370" t="s">
        <v>454</v>
      </c>
      <c r="C70" s="371" t="s">
        <v>1016</v>
      </c>
      <c r="D70" s="5"/>
    </row>
    <row r="71" spans="2:4">
      <c r="B71" s="370" t="s">
        <v>1085</v>
      </c>
      <c r="C71" s="371" t="s">
        <v>1086</v>
      </c>
      <c r="D71" s="5"/>
    </row>
    <row r="72" spans="2:4" ht="30">
      <c r="B72" s="370" t="s">
        <v>447</v>
      </c>
      <c r="C72" s="379" t="s">
        <v>1017</v>
      </c>
      <c r="D72" s="5"/>
    </row>
    <row r="73" spans="2:4" ht="19.5">
      <c r="B73" s="1518" t="s">
        <v>1104</v>
      </c>
      <c r="C73" s="1519"/>
      <c r="D73" s="72"/>
    </row>
    <row r="74" spans="2:4" ht="30">
      <c r="B74" s="370" t="s">
        <v>425</v>
      </c>
      <c r="C74" s="371" t="s">
        <v>844</v>
      </c>
      <c r="D74" s="5"/>
    </row>
    <row r="75" spans="2:4" ht="30">
      <c r="B75" s="370" t="s">
        <v>426</v>
      </c>
      <c r="C75" s="371" t="s">
        <v>455</v>
      </c>
      <c r="D75" s="5"/>
    </row>
    <row r="76" spans="2:4">
      <c r="B76" s="370" t="s">
        <v>174</v>
      </c>
      <c r="C76" s="371" t="s">
        <v>687</v>
      </c>
      <c r="D76" s="5"/>
    </row>
    <row r="77" spans="2:4" ht="16.5" customHeight="1">
      <c r="B77" s="1518" t="s">
        <v>214</v>
      </c>
      <c r="C77" s="1519"/>
      <c r="D77" s="71"/>
    </row>
    <row r="78" spans="2:4">
      <c r="B78" s="370" t="s">
        <v>215</v>
      </c>
      <c r="C78" s="371" t="s">
        <v>689</v>
      </c>
      <c r="D78" s="5"/>
    </row>
    <row r="79" spans="2:4">
      <c r="B79" s="370" t="s">
        <v>216</v>
      </c>
      <c r="C79" s="371" t="s">
        <v>459</v>
      </c>
      <c r="D79" s="5"/>
    </row>
    <row r="80" spans="2:4">
      <c r="B80" s="370" t="s">
        <v>716</v>
      </c>
      <c r="C80" s="371" t="s">
        <v>460</v>
      </c>
      <c r="D80" s="5"/>
    </row>
    <row r="81" spans="2:4">
      <c r="B81" s="370" t="s">
        <v>218</v>
      </c>
      <c r="C81" s="371" t="s">
        <v>461</v>
      </c>
      <c r="D81" s="5"/>
    </row>
    <row r="82" spans="2:4">
      <c r="B82" s="370" t="s">
        <v>715</v>
      </c>
      <c r="C82" s="371" t="s">
        <v>462</v>
      </c>
      <c r="D82" s="5"/>
    </row>
    <row r="83" spans="2:4">
      <c r="B83" s="370" t="s">
        <v>396</v>
      </c>
      <c r="C83" s="371" t="s">
        <v>463</v>
      </c>
      <c r="D83" s="5"/>
    </row>
    <row r="84" spans="2:4">
      <c r="B84" s="370" t="s">
        <v>715</v>
      </c>
      <c r="C84" s="371" t="s">
        <v>464</v>
      </c>
      <c r="D84" s="5"/>
    </row>
    <row r="85" spans="2:4">
      <c r="B85" s="370" t="s">
        <v>457</v>
      </c>
      <c r="C85" s="371" t="s">
        <v>465</v>
      </c>
      <c r="D85" s="5"/>
    </row>
    <row r="86" spans="2:4">
      <c r="B86" s="370" t="s">
        <v>458</v>
      </c>
      <c r="C86" s="371" t="s">
        <v>466</v>
      </c>
      <c r="D86" s="5"/>
    </row>
    <row r="87" spans="2:4">
      <c r="B87" s="370" t="s">
        <v>478</v>
      </c>
      <c r="C87" s="371" t="s">
        <v>690</v>
      </c>
      <c r="D87" s="5"/>
    </row>
    <row r="88" spans="2:4">
      <c r="B88" s="370" t="s">
        <v>471</v>
      </c>
      <c r="C88" s="371" t="s">
        <v>474</v>
      </c>
      <c r="D88" s="5"/>
    </row>
    <row r="89" spans="2:4">
      <c r="B89" s="370" t="s">
        <v>472</v>
      </c>
      <c r="C89" s="379" t="s">
        <v>476</v>
      </c>
      <c r="D89" s="5"/>
    </row>
    <row r="90" spans="2:4">
      <c r="B90" s="370" t="s">
        <v>473</v>
      </c>
      <c r="C90" s="379" t="s">
        <v>475</v>
      </c>
      <c r="D90" s="5"/>
    </row>
    <row r="91" spans="2:4" ht="16.5" customHeight="1">
      <c r="B91" s="1518" t="s">
        <v>997</v>
      </c>
      <c r="C91" s="1519"/>
      <c r="D91" s="73"/>
    </row>
    <row r="92" spans="2:4" s="75" customFormat="1" ht="14.25" customHeight="1">
      <c r="B92" s="380" t="s">
        <v>814</v>
      </c>
      <c r="C92" s="371" t="s">
        <v>942</v>
      </c>
      <c r="D92" s="71"/>
    </row>
    <row r="93" spans="2:4" s="75" customFormat="1" ht="14.45" customHeight="1">
      <c r="B93" s="380" t="s">
        <v>815</v>
      </c>
      <c r="C93" s="371" t="s">
        <v>1021</v>
      </c>
      <c r="D93" s="71"/>
    </row>
    <row r="94" spans="2:4" s="75" customFormat="1" ht="15" customHeight="1">
      <c r="B94" s="380" t="s">
        <v>845</v>
      </c>
      <c r="C94" s="371" t="s">
        <v>1022</v>
      </c>
      <c r="D94" s="71"/>
    </row>
    <row r="95" spans="2:4" s="75" customFormat="1" ht="15.75">
      <c r="B95" s="1518" t="s">
        <v>934</v>
      </c>
      <c r="C95" s="1519"/>
      <c r="D95" s="71"/>
    </row>
    <row r="96" spans="2:4" s="75" customFormat="1" ht="15.75">
      <c r="B96" s="1516" t="s">
        <v>470</v>
      </c>
      <c r="C96" s="1517"/>
      <c r="D96" s="76"/>
    </row>
    <row r="97" spans="2:4" s="75" customFormat="1" ht="15.75">
      <c r="B97" s="370" t="s">
        <v>34</v>
      </c>
      <c r="C97" s="371" t="s">
        <v>481</v>
      </c>
      <c r="D97" s="74"/>
    </row>
    <row r="98" spans="2:4">
      <c r="B98" s="370" t="s">
        <v>35</v>
      </c>
      <c r="C98" s="371" t="s">
        <v>482</v>
      </c>
      <c r="D98" s="5"/>
    </row>
    <row r="99" spans="2:4">
      <c r="B99" s="370" t="s">
        <v>27</v>
      </c>
      <c r="C99" s="371" t="s">
        <v>483</v>
      </c>
      <c r="D99" s="5"/>
    </row>
    <row r="100" spans="2:4" ht="16.5" customHeight="1">
      <c r="B100" s="370" t="s">
        <v>427</v>
      </c>
      <c r="C100" s="371" t="s">
        <v>484</v>
      </c>
      <c r="D100" s="5"/>
    </row>
    <row r="101" spans="2:4">
      <c r="B101" s="370" t="s">
        <v>467</v>
      </c>
      <c r="C101" s="371" t="s">
        <v>485</v>
      </c>
      <c r="D101" s="5"/>
    </row>
    <row r="102" spans="2:4">
      <c r="B102" s="370" t="s">
        <v>30</v>
      </c>
      <c r="C102" s="371" t="s">
        <v>486</v>
      </c>
      <c r="D102" s="5"/>
    </row>
    <row r="103" spans="2:4">
      <c r="B103" s="370" t="s">
        <v>468</v>
      </c>
      <c r="C103" s="371" t="s">
        <v>487</v>
      </c>
      <c r="D103" s="5"/>
    </row>
    <row r="104" spans="2:4">
      <c r="B104" s="370" t="s">
        <v>469</v>
      </c>
      <c r="C104" s="371" t="s">
        <v>663</v>
      </c>
      <c r="D104" s="5"/>
    </row>
    <row r="105" spans="2:4" ht="28.5">
      <c r="B105" s="370" t="s">
        <v>661</v>
      </c>
      <c r="C105" s="371" t="s">
        <v>664</v>
      </c>
      <c r="D105" s="5"/>
    </row>
    <row r="106" spans="2:4" ht="28.5">
      <c r="B106" s="370" t="s">
        <v>662</v>
      </c>
      <c r="C106" s="371" t="s">
        <v>665</v>
      </c>
      <c r="D106" s="5"/>
    </row>
    <row r="107" spans="2:4">
      <c r="B107" s="370" t="s">
        <v>33</v>
      </c>
      <c r="C107" s="371" t="s">
        <v>488</v>
      </c>
      <c r="D107" s="5"/>
    </row>
    <row r="108" spans="2:4" ht="15.75" customHeight="1">
      <c r="B108" s="370" t="s">
        <v>679</v>
      </c>
      <c r="C108" s="371" t="s">
        <v>480</v>
      </c>
      <c r="D108" s="5"/>
    </row>
    <row r="109" spans="2:4">
      <c r="B109" s="370" t="s">
        <v>678</v>
      </c>
      <c r="C109" s="371" t="s">
        <v>682</v>
      </c>
      <c r="D109" s="5"/>
    </row>
    <row r="110" spans="2:4" ht="15.75" customHeight="1">
      <c r="B110" s="370" t="s">
        <v>817</v>
      </c>
      <c r="C110" s="371" t="s">
        <v>846</v>
      </c>
      <c r="D110" s="5"/>
    </row>
    <row r="111" spans="2:4" ht="15.75">
      <c r="B111" s="1516" t="s">
        <v>244</v>
      </c>
      <c r="C111" s="1517"/>
      <c r="D111" s="76"/>
    </row>
    <row r="112" spans="2:4" ht="15" customHeight="1">
      <c r="B112" s="370" t="s">
        <v>489</v>
      </c>
      <c r="C112" s="371" t="s">
        <v>499</v>
      </c>
      <c r="D112" s="5"/>
    </row>
    <row r="113" spans="2:4" ht="14.25" customHeight="1">
      <c r="B113" s="370" t="s">
        <v>490</v>
      </c>
      <c r="C113" s="371" t="s">
        <v>500</v>
      </c>
      <c r="D113" s="5"/>
    </row>
    <row r="114" spans="2:4">
      <c r="B114" s="370" t="s">
        <v>36</v>
      </c>
      <c r="C114" s="371" t="s">
        <v>501</v>
      </c>
      <c r="D114" s="5"/>
    </row>
    <row r="115" spans="2:4">
      <c r="B115" s="370" t="s">
        <v>495</v>
      </c>
      <c r="C115" s="371" t="s">
        <v>672</v>
      </c>
      <c r="D115" s="5"/>
    </row>
    <row r="116" spans="2:4">
      <c r="B116" s="370" t="s">
        <v>496</v>
      </c>
      <c r="C116" s="371" t="s">
        <v>671</v>
      </c>
      <c r="D116" s="5"/>
    </row>
    <row r="117" spans="2:4">
      <c r="B117" s="370" t="s">
        <v>37</v>
      </c>
      <c r="C117" s="371" t="s">
        <v>668</v>
      </c>
      <c r="D117" s="5"/>
    </row>
    <row r="118" spans="2:4">
      <c r="B118" s="370" t="s">
        <v>497</v>
      </c>
      <c r="C118" s="371" t="s">
        <v>669</v>
      </c>
      <c r="D118" s="5"/>
    </row>
    <row r="119" spans="2:4">
      <c r="B119" s="370" t="s">
        <v>498</v>
      </c>
      <c r="C119" s="371" t="s">
        <v>670</v>
      </c>
      <c r="D119" s="5"/>
    </row>
    <row r="120" spans="2:4" ht="28.5">
      <c r="B120" s="370" t="s">
        <v>673</v>
      </c>
      <c r="C120" s="371" t="s">
        <v>666</v>
      </c>
      <c r="D120" s="5"/>
    </row>
    <row r="121" spans="2:4" ht="28.5">
      <c r="B121" s="370" t="s">
        <v>674</v>
      </c>
      <c r="C121" s="371" t="s">
        <v>667</v>
      </c>
      <c r="D121" s="5"/>
    </row>
    <row r="122" spans="2:4">
      <c r="B122" s="370" t="s">
        <v>38</v>
      </c>
      <c r="C122" s="371" t="s">
        <v>502</v>
      </c>
      <c r="D122" s="5"/>
    </row>
    <row r="123" spans="2:4">
      <c r="B123" s="370" t="s">
        <v>39</v>
      </c>
      <c r="C123" s="371" t="s">
        <v>1083</v>
      </c>
      <c r="D123" s="5"/>
    </row>
    <row r="124" spans="2:4">
      <c r="B124" s="370" t="s">
        <v>784</v>
      </c>
      <c r="C124" s="371" t="s">
        <v>785</v>
      </c>
      <c r="D124" s="5"/>
    </row>
    <row r="125" spans="2:4" ht="19.5">
      <c r="B125" s="1518" t="s">
        <v>1023</v>
      </c>
      <c r="C125" s="1519"/>
      <c r="D125" s="72"/>
    </row>
    <row r="126" spans="2:4">
      <c r="B126" s="370" t="s">
        <v>40</v>
      </c>
      <c r="C126" s="371" t="s">
        <v>691</v>
      </c>
      <c r="D126" s="5"/>
    </row>
    <row r="127" spans="2:4">
      <c r="B127" s="370" t="s">
        <v>41</v>
      </c>
      <c r="C127" s="371" t="s">
        <v>868</v>
      </c>
      <c r="D127" s="5"/>
    </row>
    <row r="128" spans="2:4">
      <c r="B128" s="370" t="s">
        <v>42</v>
      </c>
      <c r="C128" s="371" t="s">
        <v>505</v>
      </c>
      <c r="D128" s="5"/>
    </row>
    <row r="129" spans="2:4">
      <c r="B129" s="370" t="s">
        <v>43</v>
      </c>
      <c r="C129" s="371" t="s">
        <v>506</v>
      </c>
      <c r="D129" s="5"/>
    </row>
    <row r="130" spans="2:4">
      <c r="B130" s="370" t="s">
        <v>447</v>
      </c>
      <c r="C130" s="371" t="s">
        <v>943</v>
      </c>
      <c r="D130" s="5"/>
    </row>
    <row r="131" spans="2:4" ht="19.5">
      <c r="B131" s="1518" t="s">
        <v>1024</v>
      </c>
      <c r="C131" s="1519"/>
      <c r="D131" s="72"/>
    </row>
    <row r="132" spans="2:4">
      <c r="B132" s="370" t="s">
        <v>44</v>
      </c>
      <c r="C132" s="371" t="s">
        <v>692</v>
      </c>
      <c r="D132" s="5"/>
    </row>
    <row r="133" spans="2:4">
      <c r="B133" s="370" t="s">
        <v>41</v>
      </c>
      <c r="C133" s="371" t="s">
        <v>736</v>
      </c>
      <c r="D133" s="5"/>
    </row>
    <row r="134" spans="2:4">
      <c r="B134" s="370" t="s">
        <v>42</v>
      </c>
      <c r="C134" s="371" t="s">
        <v>504</v>
      </c>
      <c r="D134" s="5"/>
    </row>
    <row r="135" spans="2:4">
      <c r="B135" s="370" t="s">
        <v>447</v>
      </c>
      <c r="C135" s="371" t="s">
        <v>503</v>
      </c>
      <c r="D135" s="5"/>
    </row>
    <row r="136" spans="2:4" ht="19.5">
      <c r="B136" s="1518" t="s">
        <v>1025</v>
      </c>
      <c r="C136" s="1519"/>
      <c r="D136" s="72"/>
    </row>
    <row r="137" spans="2:4">
      <c r="B137" s="370" t="s">
        <v>188</v>
      </c>
      <c r="C137" s="371" t="s">
        <v>693</v>
      </c>
      <c r="D137" s="5"/>
    </row>
    <row r="138" spans="2:4">
      <c r="B138" s="370" t="s">
        <v>41</v>
      </c>
      <c r="C138" s="371" t="s">
        <v>511</v>
      </c>
      <c r="D138" s="5"/>
    </row>
    <row r="139" spans="2:4">
      <c r="B139" s="370" t="s">
        <v>42</v>
      </c>
      <c r="C139" s="379" t="s">
        <v>510</v>
      </c>
      <c r="D139" s="5"/>
    </row>
    <row r="140" spans="2:4">
      <c r="B140" s="370" t="s">
        <v>43</v>
      </c>
      <c r="C140" s="379" t="s">
        <v>509</v>
      </c>
      <c r="D140" s="5"/>
    </row>
    <row r="141" spans="2:4">
      <c r="B141" s="370" t="s">
        <v>512</v>
      </c>
      <c r="C141" s="371" t="s">
        <v>737</v>
      </c>
      <c r="D141" s="5"/>
    </row>
    <row r="142" spans="2:4">
      <c r="B142" s="370" t="s">
        <v>507</v>
      </c>
      <c r="C142" s="371" t="s">
        <v>684</v>
      </c>
      <c r="D142" s="5"/>
    </row>
    <row r="143" spans="2:4">
      <c r="B143" s="370" t="s">
        <v>508</v>
      </c>
      <c r="C143" s="371" t="s">
        <v>685</v>
      </c>
      <c r="D143" s="5"/>
    </row>
    <row r="144" spans="2:4">
      <c r="B144" s="370" t="s">
        <v>513</v>
      </c>
      <c r="C144" s="371" t="s">
        <v>686</v>
      </c>
      <c r="D144" s="5"/>
    </row>
    <row r="145" spans="2:4">
      <c r="B145" s="370" t="s">
        <v>514</v>
      </c>
      <c r="C145" s="372" t="s">
        <v>739</v>
      </c>
      <c r="D145" s="5"/>
    </row>
    <row r="146" spans="2:4">
      <c r="B146" s="370" t="s">
        <v>507</v>
      </c>
      <c r="C146" s="371" t="s">
        <v>522</v>
      </c>
      <c r="D146" s="5"/>
    </row>
    <row r="147" spans="2:4">
      <c r="B147" s="370" t="s">
        <v>508</v>
      </c>
      <c r="C147" s="371" t="s">
        <v>523</v>
      </c>
      <c r="D147" s="5"/>
    </row>
    <row r="148" spans="2:4">
      <c r="B148" s="370" t="s">
        <v>515</v>
      </c>
      <c r="C148" s="371" t="s">
        <v>524</v>
      </c>
      <c r="D148" s="5"/>
    </row>
    <row r="149" spans="2:4">
      <c r="B149" s="370" t="s">
        <v>516</v>
      </c>
      <c r="C149" s="372" t="s">
        <v>738</v>
      </c>
      <c r="D149" s="5"/>
    </row>
    <row r="150" spans="2:4">
      <c r="B150" s="370" t="s">
        <v>507</v>
      </c>
      <c r="C150" s="371" t="s">
        <v>521</v>
      </c>
      <c r="D150" s="5"/>
    </row>
    <row r="151" spans="2:4">
      <c r="B151" s="370" t="s">
        <v>508</v>
      </c>
      <c r="C151" s="371" t="s">
        <v>520</v>
      </c>
      <c r="D151" s="5"/>
    </row>
    <row r="152" spans="2:4">
      <c r="B152" s="370" t="s">
        <v>517</v>
      </c>
      <c r="C152" s="371" t="s">
        <v>519</v>
      </c>
      <c r="D152" s="5"/>
    </row>
    <row r="153" spans="2:4">
      <c r="B153" s="370" t="s">
        <v>188</v>
      </c>
      <c r="C153" s="372" t="s">
        <v>740</v>
      </c>
      <c r="D153" s="68"/>
    </row>
    <row r="154" spans="2:4">
      <c r="B154" s="370" t="s">
        <v>507</v>
      </c>
      <c r="C154" s="371" t="s">
        <v>694</v>
      </c>
      <c r="D154" s="5"/>
    </row>
    <row r="155" spans="2:4">
      <c r="B155" s="370" t="s">
        <v>508</v>
      </c>
      <c r="C155" s="371" t="s">
        <v>695</v>
      </c>
      <c r="D155" s="5"/>
    </row>
    <row r="156" spans="2:4">
      <c r="B156" s="370" t="s">
        <v>517</v>
      </c>
      <c r="C156" s="371" t="s">
        <v>696</v>
      </c>
      <c r="D156" s="5"/>
    </row>
    <row r="157" spans="2:4">
      <c r="B157" s="370" t="s">
        <v>447</v>
      </c>
      <c r="C157" s="371" t="s">
        <v>998</v>
      </c>
      <c r="D157" s="5"/>
    </row>
    <row r="158" spans="2:4" ht="15" customHeight="1">
      <c r="B158" s="1518" t="s">
        <v>236</v>
      </c>
      <c r="C158" s="1519"/>
      <c r="D158" s="72"/>
    </row>
    <row r="159" spans="2:4">
      <c r="B159" s="370" t="s">
        <v>525</v>
      </c>
      <c r="C159" s="371" t="s">
        <v>697</v>
      </c>
      <c r="D159" s="5"/>
    </row>
    <row r="160" spans="2:4">
      <c r="B160" s="370" t="s">
        <v>41</v>
      </c>
      <c r="C160" s="371" t="s">
        <v>527</v>
      </c>
      <c r="D160" s="5"/>
    </row>
    <row r="161" spans="2:4">
      <c r="B161" s="370" t="s">
        <v>42</v>
      </c>
      <c r="C161" s="371" t="s">
        <v>528</v>
      </c>
      <c r="D161" s="5"/>
    </row>
    <row r="162" spans="2:4">
      <c r="B162" s="370" t="s">
        <v>43</v>
      </c>
      <c r="C162" s="371" t="s">
        <v>529</v>
      </c>
      <c r="D162" s="5"/>
    </row>
    <row r="163" spans="2:4" ht="15" customHeight="1">
      <c r="B163" s="1518" t="s">
        <v>235</v>
      </c>
      <c r="C163" s="1519"/>
      <c r="D163" s="72"/>
    </row>
    <row r="164" spans="2:4" ht="30">
      <c r="B164" s="370" t="s">
        <v>178</v>
      </c>
      <c r="C164" s="371" t="s">
        <v>847</v>
      </c>
      <c r="D164" s="5"/>
    </row>
    <row r="165" spans="2:4">
      <c r="B165" s="381" t="s">
        <v>875</v>
      </c>
      <c r="C165" s="372" t="s">
        <v>639</v>
      </c>
      <c r="D165" s="5"/>
    </row>
    <row r="166" spans="2:4">
      <c r="B166" s="370" t="s">
        <v>215</v>
      </c>
      <c r="C166" s="372" t="s">
        <v>698</v>
      </c>
      <c r="D166" s="5"/>
    </row>
    <row r="167" spans="2:4" ht="18.75" customHeight="1">
      <c r="B167" s="1518" t="s">
        <v>1092</v>
      </c>
      <c r="C167" s="1519"/>
      <c r="D167" s="77"/>
    </row>
    <row r="168" spans="2:4" ht="15.75">
      <c r="B168" s="1518" t="s">
        <v>1093</v>
      </c>
      <c r="C168" s="1519"/>
      <c r="D168" s="76"/>
    </row>
    <row r="169" spans="2:4" ht="30">
      <c r="B169" s="382" t="s">
        <v>380</v>
      </c>
      <c r="C169" s="371" t="s">
        <v>869</v>
      </c>
      <c r="D169" s="5"/>
    </row>
    <row r="170" spans="2:4" ht="30">
      <c r="B170" s="382" t="s">
        <v>191</v>
      </c>
      <c r="C170" s="371" t="s">
        <v>870</v>
      </c>
      <c r="D170" s="5"/>
    </row>
    <row r="171" spans="2:4" ht="30">
      <c r="B171" s="382" t="s">
        <v>192</v>
      </c>
      <c r="C171" s="371" t="s">
        <v>871</v>
      </c>
      <c r="D171" s="5"/>
    </row>
    <row r="172" spans="2:4" ht="30">
      <c r="B172" s="382" t="s">
        <v>58</v>
      </c>
      <c r="C172" s="371" t="s">
        <v>872</v>
      </c>
      <c r="D172" s="5"/>
    </row>
    <row r="173" spans="2:4" ht="30">
      <c r="B173" s="383" t="s">
        <v>530</v>
      </c>
      <c r="C173" s="371" t="s">
        <v>848</v>
      </c>
      <c r="D173" s="5"/>
    </row>
    <row r="174" spans="2:4" ht="27.6" customHeight="1">
      <c r="B174" s="370" t="s">
        <v>531</v>
      </c>
      <c r="C174" s="371" t="s">
        <v>849</v>
      </c>
      <c r="D174" s="5"/>
    </row>
    <row r="175" spans="2:4" ht="30">
      <c r="B175" s="370" t="s">
        <v>447</v>
      </c>
      <c r="C175" s="371" t="s">
        <v>944</v>
      </c>
      <c r="D175" s="5"/>
    </row>
    <row r="176" spans="2:4" ht="15.75">
      <c r="B176" s="1516" t="s">
        <v>938</v>
      </c>
      <c r="C176" s="1517"/>
      <c r="D176" s="78"/>
    </row>
    <row r="177" spans="2:4" ht="30">
      <c r="B177" s="455" t="s">
        <v>887</v>
      </c>
      <c r="C177" s="372" t="s">
        <v>893</v>
      </c>
      <c r="D177" s="5"/>
    </row>
    <row r="178" spans="2:4" ht="30">
      <c r="B178" s="455" t="s">
        <v>888</v>
      </c>
      <c r="C178" s="372" t="s">
        <v>894</v>
      </c>
      <c r="D178" s="5"/>
    </row>
    <row r="179" spans="2:4" ht="30">
      <c r="B179" s="455" t="s">
        <v>889</v>
      </c>
      <c r="C179" s="372" t="s">
        <v>898</v>
      </c>
      <c r="D179" s="5"/>
    </row>
    <row r="180" spans="2:4" ht="30">
      <c r="B180" s="455" t="s">
        <v>890</v>
      </c>
      <c r="C180" s="372" t="s">
        <v>897</v>
      </c>
      <c r="D180" s="5"/>
    </row>
    <row r="181" spans="2:4" ht="30">
      <c r="B181" s="455" t="s">
        <v>891</v>
      </c>
      <c r="C181" s="372" t="s">
        <v>896</v>
      </c>
      <c r="D181" s="5"/>
    </row>
    <row r="182" spans="2:4" ht="30">
      <c r="B182" s="455" t="s">
        <v>892</v>
      </c>
      <c r="C182" s="372" t="s">
        <v>895</v>
      </c>
      <c r="D182" s="5"/>
    </row>
    <row r="183" spans="2:4">
      <c r="B183" s="456" t="s">
        <v>831</v>
      </c>
      <c r="C183" s="372" t="s">
        <v>899</v>
      </c>
      <c r="D183" s="5"/>
    </row>
    <row r="184" spans="2:4">
      <c r="B184" s="456" t="s">
        <v>832</v>
      </c>
      <c r="C184" s="372" t="s">
        <v>900</v>
      </c>
      <c r="D184" s="5"/>
    </row>
    <row r="185" spans="2:4" ht="15.75">
      <c r="B185" s="1516" t="s">
        <v>1096</v>
      </c>
      <c r="C185" s="1517"/>
      <c r="D185" s="78"/>
    </row>
    <row r="186" spans="2:4" ht="30">
      <c r="B186" s="370" t="s">
        <v>1009</v>
      </c>
      <c r="C186" s="372" t="s">
        <v>1042</v>
      </c>
      <c r="D186" s="70"/>
    </row>
    <row r="187" spans="2:4" ht="30">
      <c r="B187" s="370" t="s">
        <v>381</v>
      </c>
      <c r="C187" s="372" t="s">
        <v>1051</v>
      </c>
      <c r="D187" s="70"/>
    </row>
    <row r="188" spans="2:4" ht="30">
      <c r="B188" s="370" t="s">
        <v>382</v>
      </c>
      <c r="C188" s="372" t="s">
        <v>699</v>
      </c>
      <c r="D188" s="68"/>
    </row>
    <row r="189" spans="2:4" ht="30">
      <c r="B189" s="370" t="s">
        <v>388</v>
      </c>
      <c r="C189" s="372" t="s">
        <v>700</v>
      </c>
      <c r="D189" s="68"/>
    </row>
    <row r="190" spans="2:4" ht="30">
      <c r="B190" s="370" t="s">
        <v>383</v>
      </c>
      <c r="C190" s="372" t="s">
        <v>701</v>
      </c>
      <c r="D190" s="68"/>
    </row>
    <row r="191" spans="2:4" ht="30">
      <c r="B191" s="370" t="s">
        <v>563</v>
      </c>
      <c r="C191" s="372" t="s">
        <v>702</v>
      </c>
      <c r="D191" s="68"/>
    </row>
    <row r="192" spans="2:4" ht="30">
      <c r="B192" s="370" t="s">
        <v>562</v>
      </c>
      <c r="C192" s="372" t="s">
        <v>703</v>
      </c>
      <c r="D192" s="68"/>
    </row>
    <row r="193" spans="2:4" ht="30">
      <c r="B193" s="370" t="s">
        <v>387</v>
      </c>
      <c r="C193" s="372" t="s">
        <v>704</v>
      </c>
      <c r="D193" s="68"/>
    </row>
    <row r="194" spans="2:4" ht="30">
      <c r="B194" s="370" t="s">
        <v>758</v>
      </c>
      <c r="C194" s="372" t="s">
        <v>759</v>
      </c>
      <c r="D194" s="68"/>
    </row>
    <row r="195" spans="2:4" ht="30">
      <c r="B195" s="370" t="s">
        <v>447</v>
      </c>
      <c r="C195" s="372" t="s">
        <v>945</v>
      </c>
      <c r="D195" s="68"/>
    </row>
    <row r="196" spans="2:4">
      <c r="B196" s="1516" t="s">
        <v>256</v>
      </c>
      <c r="C196" s="1517"/>
      <c r="D196" s="68"/>
    </row>
    <row r="197" spans="2:4">
      <c r="B197" s="370" t="s">
        <v>60</v>
      </c>
      <c r="C197" s="372" t="s">
        <v>850</v>
      </c>
      <c r="D197" s="70"/>
    </row>
    <row r="198" spans="2:4">
      <c r="B198" s="370" t="s">
        <v>61</v>
      </c>
      <c r="C198" s="372" t="s">
        <v>550</v>
      </c>
      <c r="D198" s="68"/>
    </row>
    <row r="199" spans="2:4">
      <c r="B199" s="370" t="s">
        <v>62</v>
      </c>
      <c r="C199" s="372" t="s">
        <v>551</v>
      </c>
      <c r="D199" s="68"/>
    </row>
    <row r="200" spans="2:4">
      <c r="B200" s="370" t="s">
        <v>63</v>
      </c>
      <c r="C200" s="372" t="s">
        <v>552</v>
      </c>
      <c r="D200" s="70"/>
    </row>
    <row r="201" spans="2:4">
      <c r="B201" s="370" t="s">
        <v>413</v>
      </c>
      <c r="C201" s="372" t="s">
        <v>1052</v>
      </c>
      <c r="D201" s="68"/>
    </row>
    <row r="202" spans="2:4">
      <c r="B202" s="370" t="s">
        <v>64</v>
      </c>
      <c r="C202" s="372" t="s">
        <v>553</v>
      </c>
      <c r="D202" s="68"/>
    </row>
    <row r="203" spans="2:4" ht="30">
      <c r="B203" s="370" t="s">
        <v>414</v>
      </c>
      <c r="C203" s="372" t="s">
        <v>1053</v>
      </c>
      <c r="D203" s="68"/>
    </row>
    <row r="204" spans="2:4">
      <c r="B204" s="370" t="s">
        <v>65</v>
      </c>
      <c r="C204" s="372" t="s">
        <v>741</v>
      </c>
      <c r="D204" s="68"/>
    </row>
    <row r="205" spans="2:4">
      <c r="B205" s="370" t="s">
        <v>379</v>
      </c>
      <c r="C205" s="372" t="s">
        <v>1052</v>
      </c>
      <c r="D205" s="68"/>
    </row>
    <row r="206" spans="2:4">
      <c r="B206" s="370" t="s">
        <v>66</v>
      </c>
      <c r="C206" s="372" t="s">
        <v>554</v>
      </c>
      <c r="D206" s="68"/>
    </row>
    <row r="207" spans="2:4">
      <c r="B207" s="370" t="s">
        <v>67</v>
      </c>
      <c r="C207" s="372" t="s">
        <v>1055</v>
      </c>
      <c r="D207" s="68"/>
    </row>
    <row r="208" spans="2:4">
      <c r="B208" s="370" t="s">
        <v>68</v>
      </c>
      <c r="C208" s="372" t="s">
        <v>1054</v>
      </c>
      <c r="D208" s="68"/>
    </row>
    <row r="209" spans="2:4">
      <c r="B209" s="370" t="s">
        <v>742</v>
      </c>
      <c r="C209" s="372" t="s">
        <v>743</v>
      </c>
      <c r="D209" s="68"/>
    </row>
    <row r="210" spans="2:4" ht="30">
      <c r="B210" s="370" t="s">
        <v>69</v>
      </c>
      <c r="C210" s="372" t="s">
        <v>555</v>
      </c>
      <c r="D210" s="68"/>
    </row>
    <row r="211" spans="2:4" ht="30">
      <c r="B211" s="370" t="s">
        <v>70</v>
      </c>
      <c r="C211" s="372" t="s">
        <v>556</v>
      </c>
      <c r="D211" s="68"/>
    </row>
    <row r="212" spans="2:4" ht="30">
      <c r="B212" s="370" t="s">
        <v>71</v>
      </c>
      <c r="C212" s="372" t="s">
        <v>557</v>
      </c>
      <c r="D212" s="68"/>
    </row>
    <row r="213" spans="2:4" ht="30">
      <c r="B213" s="370" t="s">
        <v>72</v>
      </c>
      <c r="C213" s="372" t="s">
        <v>558</v>
      </c>
      <c r="D213" s="68"/>
    </row>
    <row r="214" spans="2:4" ht="35.25" customHeight="1">
      <c r="B214" s="370" t="s">
        <v>559</v>
      </c>
      <c r="C214" s="372" t="s">
        <v>745</v>
      </c>
      <c r="D214" s="68"/>
    </row>
    <row r="215" spans="2:4" ht="36" customHeight="1">
      <c r="B215" s="370" t="s">
        <v>560</v>
      </c>
      <c r="C215" s="372" t="s">
        <v>746</v>
      </c>
      <c r="D215" s="68"/>
    </row>
    <row r="216" spans="2:4" ht="45">
      <c r="B216" s="370" t="s">
        <v>705</v>
      </c>
      <c r="C216" s="372" t="s">
        <v>747</v>
      </c>
      <c r="D216" s="68"/>
    </row>
    <row r="217" spans="2:4" ht="30">
      <c r="B217" s="370" t="s">
        <v>706</v>
      </c>
      <c r="C217" s="372" t="s">
        <v>707</v>
      </c>
      <c r="D217" s="68"/>
    </row>
    <row r="218" spans="2:4">
      <c r="B218" s="370" t="s">
        <v>750</v>
      </c>
      <c r="C218" s="372" t="s">
        <v>748</v>
      </c>
      <c r="D218" s="68"/>
    </row>
    <row r="219" spans="2:4" ht="30">
      <c r="B219" s="370" t="s">
        <v>751</v>
      </c>
      <c r="C219" s="372" t="s">
        <v>1056</v>
      </c>
      <c r="D219" s="68"/>
    </row>
    <row r="220" spans="2:4">
      <c r="B220" s="370" t="s">
        <v>73</v>
      </c>
      <c r="C220" s="372" t="s">
        <v>1057</v>
      </c>
      <c r="D220" s="68"/>
    </row>
    <row r="221" spans="2:4">
      <c r="B221" s="370" t="s">
        <v>74</v>
      </c>
      <c r="C221" s="372" t="s">
        <v>1057</v>
      </c>
      <c r="D221" s="68"/>
    </row>
    <row r="222" spans="2:4">
      <c r="B222" s="370" t="s">
        <v>75</v>
      </c>
      <c r="C222" s="372" t="s">
        <v>1057</v>
      </c>
      <c r="D222" s="68"/>
    </row>
    <row r="223" spans="2:4">
      <c r="B223" s="370" t="s">
        <v>76</v>
      </c>
      <c r="C223" s="372" t="s">
        <v>1057</v>
      </c>
      <c r="D223" s="68"/>
    </row>
    <row r="224" spans="2:4">
      <c r="B224" s="370" t="s">
        <v>77</v>
      </c>
      <c r="C224" s="372" t="s">
        <v>1057</v>
      </c>
      <c r="D224" s="68"/>
    </row>
    <row r="225" spans="2:4" ht="28.5">
      <c r="B225" s="370" t="s">
        <v>78</v>
      </c>
      <c r="C225" s="384" t="s">
        <v>1057</v>
      </c>
      <c r="D225" s="68"/>
    </row>
    <row r="226" spans="2:4" ht="30">
      <c r="B226" s="370" t="s">
        <v>688</v>
      </c>
      <c r="C226" s="372" t="s">
        <v>1058</v>
      </c>
      <c r="D226" s="68"/>
    </row>
    <row r="227" spans="2:4" ht="15.75" customHeight="1">
      <c r="B227" s="370" t="s">
        <v>640</v>
      </c>
      <c r="C227" s="372" t="s">
        <v>749</v>
      </c>
      <c r="D227" s="68"/>
    </row>
    <row r="228" spans="2:4" ht="30">
      <c r="B228" s="370" t="s">
        <v>59</v>
      </c>
      <c r="C228" s="385" t="s">
        <v>1005</v>
      </c>
      <c r="D228" s="73"/>
    </row>
    <row r="229" spans="2:4">
      <c r="B229" s="1520" t="s">
        <v>979</v>
      </c>
      <c r="C229" s="1521"/>
      <c r="D229" s="5"/>
    </row>
    <row r="230" spans="2:4" ht="18" customHeight="1">
      <c r="B230" s="1518" t="s">
        <v>999</v>
      </c>
      <c r="C230" s="1519"/>
      <c r="D230" s="5"/>
    </row>
    <row r="231" spans="2:4">
      <c r="B231" s="370" t="s">
        <v>760</v>
      </c>
      <c r="C231" s="372" t="s">
        <v>1000</v>
      </c>
      <c r="D231" s="5"/>
    </row>
    <row r="232" spans="2:4">
      <c r="B232" s="370" t="s">
        <v>600</v>
      </c>
      <c r="C232" s="371" t="s">
        <v>609</v>
      </c>
      <c r="D232" s="5"/>
    </row>
    <row r="233" spans="2:4">
      <c r="B233" s="370" t="s">
        <v>79</v>
      </c>
      <c r="C233" s="372" t="s">
        <v>606</v>
      </c>
      <c r="D233" s="5"/>
    </row>
    <row r="234" spans="2:4">
      <c r="B234" s="382" t="s">
        <v>600</v>
      </c>
      <c r="C234" s="371" t="s">
        <v>610</v>
      </c>
      <c r="D234" s="5"/>
    </row>
    <row r="235" spans="2:4">
      <c r="B235" s="370" t="s">
        <v>193</v>
      </c>
      <c r="C235" s="372" t="s">
        <v>605</v>
      </c>
      <c r="D235" s="5"/>
    </row>
    <row r="236" spans="2:4">
      <c r="B236" s="370" t="s">
        <v>600</v>
      </c>
      <c r="C236" s="371" t="s">
        <v>611</v>
      </c>
      <c r="D236" s="5"/>
    </row>
    <row r="237" spans="2:4">
      <c r="B237" s="370" t="s">
        <v>194</v>
      </c>
      <c r="C237" s="372" t="s">
        <v>604</v>
      </c>
      <c r="D237" s="5"/>
    </row>
    <row r="238" spans="2:4">
      <c r="B238" s="370" t="s">
        <v>601</v>
      </c>
      <c r="C238" s="371" t="s">
        <v>752</v>
      </c>
      <c r="D238" s="5"/>
    </row>
    <row r="239" spans="2:4">
      <c r="B239" s="370" t="s">
        <v>603</v>
      </c>
      <c r="C239" s="371" t="s">
        <v>612</v>
      </c>
      <c r="D239" s="5"/>
    </row>
    <row r="240" spans="2:4">
      <c r="B240" s="370" t="s">
        <v>195</v>
      </c>
      <c r="C240" s="372" t="s">
        <v>607</v>
      </c>
      <c r="D240" s="5"/>
    </row>
    <row r="241" spans="2:4">
      <c r="B241" s="370" t="s">
        <v>600</v>
      </c>
      <c r="C241" s="371" t="s">
        <v>613</v>
      </c>
      <c r="D241" s="5"/>
    </row>
    <row r="242" spans="2:4">
      <c r="B242" s="370" t="s">
        <v>196</v>
      </c>
      <c r="C242" s="372" t="s">
        <v>608</v>
      </c>
      <c r="D242" s="5"/>
    </row>
    <row r="243" spans="2:4">
      <c r="B243" s="370" t="s">
        <v>602</v>
      </c>
      <c r="C243" s="371" t="s">
        <v>753</v>
      </c>
      <c r="D243" s="5"/>
    </row>
    <row r="244" spans="2:4" ht="30">
      <c r="B244" s="370" t="s">
        <v>603</v>
      </c>
      <c r="C244" s="371" t="s">
        <v>790</v>
      </c>
      <c r="D244" s="5"/>
    </row>
    <row r="245" spans="2:4" ht="18" customHeight="1">
      <c r="B245" s="1518" t="s">
        <v>929</v>
      </c>
      <c r="C245" s="1519"/>
      <c r="D245" s="5"/>
    </row>
    <row r="246" spans="2:4">
      <c r="B246" s="1535" t="s">
        <v>773</v>
      </c>
      <c r="C246" s="1536"/>
      <c r="D246" s="5"/>
    </row>
    <row r="247" spans="2:4">
      <c r="B247" s="370" t="s">
        <v>614</v>
      </c>
      <c r="C247" s="372" t="s">
        <v>1070</v>
      </c>
      <c r="D247" s="5"/>
    </row>
    <row r="248" spans="2:4" ht="60">
      <c r="B248" s="370" t="s">
        <v>873</v>
      </c>
      <c r="C248" s="372" t="s">
        <v>1073</v>
      </c>
      <c r="D248" s="5"/>
    </row>
    <row r="249" spans="2:4" ht="30">
      <c r="B249" s="370" t="s">
        <v>624</v>
      </c>
      <c r="C249" s="372" t="s">
        <v>641</v>
      </c>
      <c r="D249" s="5"/>
    </row>
    <row r="250" spans="2:4">
      <c r="B250" s="370" t="s">
        <v>617</v>
      </c>
      <c r="C250" s="372" t="s">
        <v>629</v>
      </c>
      <c r="D250" s="68"/>
    </row>
    <row r="251" spans="2:4">
      <c r="B251" s="386" t="s">
        <v>618</v>
      </c>
      <c r="C251" s="372" t="s">
        <v>629</v>
      </c>
      <c r="D251" s="5"/>
    </row>
    <row r="252" spans="2:4">
      <c r="B252" s="382" t="s">
        <v>619</v>
      </c>
      <c r="C252" s="372" t="s">
        <v>629</v>
      </c>
      <c r="D252" s="85"/>
    </row>
    <row r="253" spans="2:4">
      <c r="B253" s="387" t="s">
        <v>620</v>
      </c>
      <c r="C253" s="372" t="s">
        <v>629</v>
      </c>
      <c r="D253" s="5"/>
    </row>
    <row r="254" spans="2:4">
      <c r="B254" s="387" t="s">
        <v>621</v>
      </c>
      <c r="C254" s="372" t="s">
        <v>629</v>
      </c>
      <c r="D254" s="68"/>
    </row>
    <row r="255" spans="2:4">
      <c r="B255" s="382" t="s">
        <v>622</v>
      </c>
      <c r="C255" s="372" t="s">
        <v>642</v>
      </c>
      <c r="D255" s="68"/>
    </row>
    <row r="256" spans="2:4" ht="15" customHeight="1">
      <c r="B256" s="382" t="s">
        <v>946</v>
      </c>
      <c r="C256" s="388" t="s">
        <v>1067</v>
      </c>
      <c r="D256" s="68"/>
    </row>
    <row r="257" spans="2:4" ht="13.5" customHeight="1">
      <c r="B257" s="382" t="s">
        <v>947</v>
      </c>
      <c r="C257" s="388" t="s">
        <v>1069</v>
      </c>
      <c r="D257" s="68"/>
    </row>
    <row r="258" spans="2:4" ht="14.25" customHeight="1">
      <c r="B258" s="382" t="s">
        <v>948</v>
      </c>
      <c r="C258" s="388" t="s">
        <v>1068</v>
      </c>
      <c r="D258" s="68"/>
    </row>
    <row r="259" spans="2:4" ht="28.9" customHeight="1">
      <c r="B259" s="370" t="s">
        <v>623</v>
      </c>
      <c r="C259" s="372" t="s">
        <v>1089</v>
      </c>
      <c r="D259" s="68"/>
    </row>
    <row r="260" spans="2:4">
      <c r="B260" s="370" t="s">
        <v>625</v>
      </c>
      <c r="C260" s="371" t="s">
        <v>630</v>
      </c>
      <c r="D260" s="5"/>
    </row>
    <row r="261" spans="2:4">
      <c r="B261" s="370" t="s">
        <v>626</v>
      </c>
      <c r="C261" s="372" t="s">
        <v>1071</v>
      </c>
      <c r="D261" s="5"/>
    </row>
    <row r="262" spans="2:4">
      <c r="B262" s="370" t="s">
        <v>627</v>
      </c>
      <c r="C262" s="372" t="s">
        <v>631</v>
      </c>
      <c r="D262" s="5"/>
    </row>
    <row r="263" spans="2:4">
      <c r="B263" s="370" t="s">
        <v>428</v>
      </c>
      <c r="C263" s="372" t="s">
        <v>632</v>
      </c>
      <c r="D263" s="5"/>
    </row>
    <row r="264" spans="2:4" ht="30">
      <c r="B264" s="370" t="s">
        <v>628</v>
      </c>
      <c r="C264" s="372" t="s">
        <v>1090</v>
      </c>
      <c r="D264" s="5"/>
    </row>
    <row r="265" spans="2:4">
      <c r="B265" s="370" t="s">
        <v>175</v>
      </c>
      <c r="C265" s="371" t="s">
        <v>633</v>
      </c>
      <c r="D265" s="5"/>
    </row>
    <row r="266" spans="2:4" ht="15.75">
      <c r="B266" s="370" t="s">
        <v>176</v>
      </c>
      <c r="C266" s="371" t="s">
        <v>634</v>
      </c>
      <c r="D266" s="73"/>
    </row>
    <row r="267" spans="2:4" ht="30">
      <c r="B267" s="370" t="s">
        <v>447</v>
      </c>
      <c r="C267" s="371" t="s">
        <v>949</v>
      </c>
      <c r="D267" s="5"/>
    </row>
    <row r="268" spans="2:4" ht="21" customHeight="1">
      <c r="B268" s="1518" t="s">
        <v>927</v>
      </c>
      <c r="C268" s="1519"/>
      <c r="D268" s="5"/>
    </row>
    <row r="269" spans="2:4">
      <c r="B269" s="370" t="s">
        <v>146</v>
      </c>
      <c r="C269" s="371" t="s">
        <v>635</v>
      </c>
      <c r="D269" s="70"/>
    </row>
    <row r="270" spans="2:4">
      <c r="B270" s="370" t="s">
        <v>263</v>
      </c>
      <c r="C270" s="392"/>
      <c r="D270" s="5"/>
    </row>
    <row r="271" spans="2:4" ht="30">
      <c r="B271" s="370" t="s">
        <v>429</v>
      </c>
      <c r="C271" s="372" t="s">
        <v>874</v>
      </c>
      <c r="D271" s="5"/>
    </row>
    <row r="272" spans="2:4">
      <c r="B272" s="370" t="s">
        <v>430</v>
      </c>
      <c r="C272" s="372" t="s">
        <v>728</v>
      </c>
      <c r="D272" s="5"/>
    </row>
    <row r="273" spans="2:4" ht="30">
      <c r="B273" s="370" t="s">
        <v>431</v>
      </c>
      <c r="C273" s="372" t="s">
        <v>729</v>
      </c>
      <c r="D273" s="5"/>
    </row>
    <row r="274" spans="2:4">
      <c r="B274" s="370" t="s">
        <v>94</v>
      </c>
      <c r="C274" s="392"/>
      <c r="D274" s="5"/>
    </row>
    <row r="275" spans="2:4" ht="28.5">
      <c r="B275" s="370" t="s">
        <v>429</v>
      </c>
      <c r="C275" s="372" t="s">
        <v>851</v>
      </c>
      <c r="D275" s="5"/>
    </row>
    <row r="276" spans="2:4">
      <c r="B276" s="370" t="s">
        <v>430</v>
      </c>
      <c r="C276" s="372" t="s">
        <v>730</v>
      </c>
      <c r="D276" s="5"/>
    </row>
    <row r="277" spans="2:4" ht="28.5">
      <c r="B277" s="370" t="s">
        <v>431</v>
      </c>
      <c r="C277" s="372" t="s">
        <v>731</v>
      </c>
      <c r="D277" s="5"/>
    </row>
    <row r="278" spans="2:4">
      <c r="B278" s="370" t="s">
        <v>95</v>
      </c>
      <c r="C278" s="392"/>
      <c r="D278" s="5"/>
    </row>
    <row r="279" spans="2:4" ht="28.5">
      <c r="B279" s="370" t="s">
        <v>429</v>
      </c>
      <c r="C279" s="372" t="s">
        <v>853</v>
      </c>
      <c r="D279" s="5"/>
    </row>
    <row r="280" spans="2:4">
      <c r="B280" s="370" t="s">
        <v>430</v>
      </c>
      <c r="C280" s="372" t="s">
        <v>732</v>
      </c>
      <c r="D280" s="68"/>
    </row>
    <row r="281" spans="2:4" ht="28.5">
      <c r="B281" s="370" t="s">
        <v>431</v>
      </c>
      <c r="C281" s="372" t="s">
        <v>733</v>
      </c>
      <c r="D281" s="68"/>
    </row>
    <row r="282" spans="2:4">
      <c r="B282" s="370" t="s">
        <v>151</v>
      </c>
      <c r="C282" s="392"/>
      <c r="D282" s="5"/>
    </row>
    <row r="283" spans="2:4" ht="30">
      <c r="B283" s="370" t="s">
        <v>429</v>
      </c>
      <c r="C283" s="372" t="s">
        <v>852</v>
      </c>
      <c r="D283" s="5"/>
    </row>
    <row r="284" spans="2:4">
      <c r="B284" s="370" t="s">
        <v>430</v>
      </c>
      <c r="C284" s="372" t="s">
        <v>717</v>
      </c>
      <c r="D284" s="5"/>
    </row>
    <row r="285" spans="2:4" ht="30">
      <c r="B285" s="370" t="s">
        <v>431</v>
      </c>
      <c r="C285" s="372" t="s">
        <v>719</v>
      </c>
      <c r="D285" s="5"/>
    </row>
    <row r="286" spans="2:4" ht="15" customHeight="1">
      <c r="B286" s="370" t="s">
        <v>152</v>
      </c>
      <c r="C286" s="371" t="s">
        <v>734</v>
      </c>
      <c r="D286" s="5"/>
    </row>
    <row r="287" spans="2:4">
      <c r="B287" s="370" t="s">
        <v>149</v>
      </c>
      <c r="C287" s="372" t="s">
        <v>149</v>
      </c>
      <c r="D287" s="5"/>
    </row>
    <row r="288" spans="2:4" ht="30">
      <c r="B288" s="370" t="s">
        <v>153</v>
      </c>
      <c r="C288" s="372" t="s">
        <v>735</v>
      </c>
      <c r="D288" s="5"/>
    </row>
    <row r="289" spans="2:4" ht="18" customHeight="1">
      <c r="B289" s="1522" t="s">
        <v>928</v>
      </c>
      <c r="C289" s="1523"/>
      <c r="D289" s="5"/>
    </row>
    <row r="290" spans="2:4">
      <c r="B290" s="370" t="s">
        <v>90</v>
      </c>
      <c r="C290" s="371" t="s">
        <v>778</v>
      </c>
      <c r="D290" s="70"/>
    </row>
    <row r="291" spans="2:4">
      <c r="B291" s="370" t="s">
        <v>774</v>
      </c>
      <c r="C291" s="371" t="s">
        <v>779</v>
      </c>
      <c r="D291" s="70"/>
    </row>
    <row r="292" spans="2:4">
      <c r="B292" s="370" t="s">
        <v>776</v>
      </c>
      <c r="C292" s="371" t="s">
        <v>780</v>
      </c>
      <c r="D292" s="70"/>
    </row>
    <row r="293" spans="2:4">
      <c r="B293" s="370" t="s">
        <v>263</v>
      </c>
      <c r="C293" s="392"/>
      <c r="D293" s="5"/>
    </row>
    <row r="294" spans="2:4" ht="30">
      <c r="B294" s="370" t="s">
        <v>432</v>
      </c>
      <c r="C294" s="372" t="s">
        <v>852</v>
      </c>
      <c r="D294" s="5"/>
    </row>
    <row r="295" spans="2:4">
      <c r="B295" s="370" t="s">
        <v>433</v>
      </c>
      <c r="C295" s="372" t="s">
        <v>717</v>
      </c>
      <c r="D295" s="5"/>
    </row>
    <row r="296" spans="2:4" ht="30">
      <c r="B296" s="370" t="s">
        <v>718</v>
      </c>
      <c r="C296" s="372" t="s">
        <v>719</v>
      </c>
      <c r="D296" s="5"/>
    </row>
    <row r="297" spans="2:4">
      <c r="B297" s="370" t="s">
        <v>94</v>
      </c>
      <c r="C297" s="392"/>
      <c r="D297" s="5"/>
    </row>
    <row r="298" spans="2:4" ht="28.5">
      <c r="B298" s="370" t="s">
        <v>432</v>
      </c>
      <c r="C298" s="372" t="s">
        <v>854</v>
      </c>
      <c r="D298" s="5"/>
    </row>
    <row r="299" spans="2:4">
      <c r="B299" s="370" t="s">
        <v>433</v>
      </c>
      <c r="C299" s="372" t="s">
        <v>720</v>
      </c>
      <c r="D299" s="5"/>
    </row>
    <row r="300" spans="2:4" ht="28.5">
      <c r="B300" s="370" t="s">
        <v>434</v>
      </c>
      <c r="C300" s="372" t="s">
        <v>721</v>
      </c>
      <c r="D300" s="5"/>
    </row>
    <row r="301" spans="2:4">
      <c r="B301" s="370" t="s">
        <v>95</v>
      </c>
      <c r="C301" s="392"/>
      <c r="D301" s="5"/>
    </row>
    <row r="302" spans="2:4" ht="28.5">
      <c r="B302" s="370" t="s">
        <v>432</v>
      </c>
      <c r="C302" s="372" t="s">
        <v>855</v>
      </c>
      <c r="D302" s="5"/>
    </row>
    <row r="303" spans="2:4">
      <c r="B303" s="370" t="s">
        <v>433</v>
      </c>
      <c r="C303" s="372" t="s">
        <v>722</v>
      </c>
      <c r="D303" s="5"/>
    </row>
    <row r="304" spans="2:4" ht="28.5">
      <c r="B304" s="370" t="s">
        <v>434</v>
      </c>
      <c r="C304" s="372" t="s">
        <v>723</v>
      </c>
      <c r="D304" s="5"/>
    </row>
    <row r="305" spans="2:4">
      <c r="B305" s="370" t="s">
        <v>356</v>
      </c>
      <c r="C305" s="392"/>
      <c r="D305" s="5"/>
    </row>
    <row r="306" spans="2:4" ht="28.5">
      <c r="B306" s="370" t="s">
        <v>432</v>
      </c>
      <c r="C306" s="372" t="s">
        <v>856</v>
      </c>
      <c r="D306" s="5"/>
    </row>
    <row r="307" spans="2:4">
      <c r="B307" s="370" t="s">
        <v>433</v>
      </c>
      <c r="C307" s="372" t="s">
        <v>791</v>
      </c>
      <c r="D307" s="5"/>
    </row>
    <row r="308" spans="2:4" ht="28.5">
      <c r="B308" s="370" t="s">
        <v>434</v>
      </c>
      <c r="C308" s="372" t="s">
        <v>792</v>
      </c>
      <c r="D308" s="5"/>
    </row>
    <row r="309" spans="2:4">
      <c r="B309" s="370" t="s">
        <v>724</v>
      </c>
      <c r="C309" s="371" t="s">
        <v>724</v>
      </c>
      <c r="D309" s="5"/>
    </row>
    <row r="310" spans="2:4">
      <c r="B310" s="370" t="s">
        <v>725</v>
      </c>
      <c r="C310" s="372" t="s">
        <v>725</v>
      </c>
      <c r="D310" s="5"/>
    </row>
    <row r="311" spans="2:4">
      <c r="B311" s="370" t="s">
        <v>777</v>
      </c>
      <c r="C311" s="372" t="s">
        <v>782</v>
      </c>
      <c r="D311" s="5"/>
    </row>
    <row r="312" spans="2:4" ht="30">
      <c r="B312" s="370" t="s">
        <v>781</v>
      </c>
      <c r="C312" s="372" t="s">
        <v>783</v>
      </c>
      <c r="D312" s="5"/>
    </row>
    <row r="313" spans="2:4" ht="15.75">
      <c r="B313" s="370" t="s">
        <v>91</v>
      </c>
      <c r="C313" s="372" t="s">
        <v>726</v>
      </c>
      <c r="D313" s="76"/>
    </row>
    <row r="314" spans="2:4" ht="30">
      <c r="B314" s="370" t="s">
        <v>145</v>
      </c>
      <c r="C314" s="372" t="s">
        <v>727</v>
      </c>
      <c r="D314" s="76"/>
    </row>
    <row r="315" spans="2:4" ht="19.5">
      <c r="B315" s="393" t="s">
        <v>435</v>
      </c>
      <c r="C315" s="385" t="s">
        <v>950</v>
      </c>
      <c r="D315" s="72"/>
    </row>
    <row r="316" spans="2:4" ht="30" customHeight="1">
      <c r="B316" s="393" t="s">
        <v>1002</v>
      </c>
      <c r="C316" s="371" t="s">
        <v>950</v>
      </c>
      <c r="D316" s="5"/>
    </row>
    <row r="317" spans="2:4">
      <c r="B317" s="1516" t="s">
        <v>1097</v>
      </c>
      <c r="C317" s="1517"/>
      <c r="D317" s="5"/>
    </row>
    <row r="318" spans="2:4">
      <c r="B318" s="1516" t="s">
        <v>245</v>
      </c>
      <c r="C318" s="1517"/>
      <c r="D318" s="5"/>
    </row>
    <row r="319" spans="2:4" ht="30">
      <c r="B319" s="370" t="s">
        <v>564</v>
      </c>
      <c r="C319" s="372" t="s">
        <v>951</v>
      </c>
      <c r="D319" s="5"/>
    </row>
    <row r="320" spans="2:4" ht="30">
      <c r="B320" s="370" t="s">
        <v>565</v>
      </c>
      <c r="C320" s="372" t="s">
        <v>952</v>
      </c>
      <c r="D320" s="5"/>
    </row>
    <row r="321" spans="2:4" ht="30">
      <c r="B321" s="370" t="s">
        <v>566</v>
      </c>
      <c r="C321" s="372" t="s">
        <v>953</v>
      </c>
      <c r="D321" s="5"/>
    </row>
    <row r="322" spans="2:4" ht="30">
      <c r="B322" s="370" t="s">
        <v>567</v>
      </c>
      <c r="C322" s="372" t="s">
        <v>954</v>
      </c>
      <c r="D322" s="5"/>
    </row>
    <row r="323" spans="2:4" ht="30">
      <c r="B323" s="370" t="s">
        <v>568</v>
      </c>
      <c r="C323" s="372" t="s">
        <v>955</v>
      </c>
      <c r="D323" s="5"/>
    </row>
    <row r="324" spans="2:4" ht="30">
      <c r="B324" s="370" t="s">
        <v>569</v>
      </c>
      <c r="C324" s="372" t="s">
        <v>956</v>
      </c>
      <c r="D324" s="5"/>
    </row>
    <row r="325" spans="2:4" ht="30">
      <c r="B325" s="370" t="s">
        <v>570</v>
      </c>
      <c r="C325" s="372" t="s">
        <v>957</v>
      </c>
      <c r="D325" s="5"/>
    </row>
    <row r="326" spans="2:4" ht="30">
      <c r="B326" s="370" t="s">
        <v>571</v>
      </c>
      <c r="C326" s="372" t="s">
        <v>958</v>
      </c>
      <c r="D326" s="5"/>
    </row>
    <row r="327" spans="2:4" ht="30">
      <c r="B327" s="370" t="s">
        <v>572</v>
      </c>
      <c r="C327" s="372" t="s">
        <v>959</v>
      </c>
      <c r="D327" s="5"/>
    </row>
    <row r="328" spans="2:4" ht="30">
      <c r="B328" s="370" t="s">
        <v>573</v>
      </c>
      <c r="C328" s="372" t="s">
        <v>960</v>
      </c>
      <c r="D328" s="5"/>
    </row>
    <row r="329" spans="2:4" ht="30">
      <c r="B329" s="370" t="s">
        <v>574</v>
      </c>
      <c r="C329" s="372" t="s">
        <v>961</v>
      </c>
      <c r="D329" s="5"/>
    </row>
    <row r="330" spans="2:4" ht="30">
      <c r="B330" s="370" t="s">
        <v>575</v>
      </c>
      <c r="C330" s="372" t="s">
        <v>962</v>
      </c>
      <c r="D330" s="5"/>
    </row>
    <row r="331" spans="2:4" ht="30">
      <c r="B331" s="370" t="s">
        <v>576</v>
      </c>
      <c r="C331" s="372" t="s">
        <v>963</v>
      </c>
      <c r="D331" s="5"/>
    </row>
    <row r="332" spans="2:4" ht="30">
      <c r="B332" s="370" t="s">
        <v>577</v>
      </c>
      <c r="C332" s="372" t="s">
        <v>964</v>
      </c>
      <c r="D332" s="5"/>
    </row>
    <row r="333" spans="2:4" ht="30">
      <c r="B333" s="370" t="s">
        <v>578</v>
      </c>
      <c r="C333" s="372" t="s">
        <v>965</v>
      </c>
      <c r="D333" s="5"/>
    </row>
    <row r="334" spans="2:4" ht="30">
      <c r="B334" s="370" t="s">
        <v>579</v>
      </c>
      <c r="C334" s="372" t="s">
        <v>966</v>
      </c>
      <c r="D334" s="5"/>
    </row>
    <row r="335" spans="2:4" ht="30">
      <c r="B335" s="370" t="s">
        <v>580</v>
      </c>
      <c r="C335" s="372" t="s">
        <v>967</v>
      </c>
      <c r="D335" s="5"/>
    </row>
    <row r="336" spans="2:4" ht="30">
      <c r="B336" s="370" t="s">
        <v>581</v>
      </c>
      <c r="C336" s="372" t="s">
        <v>968</v>
      </c>
      <c r="D336" s="5"/>
    </row>
    <row r="337" spans="2:4" ht="30">
      <c r="B337" s="370" t="s">
        <v>582</v>
      </c>
      <c r="C337" s="372" t="s">
        <v>969</v>
      </c>
      <c r="D337" s="5"/>
    </row>
    <row r="338" spans="2:4" ht="30">
      <c r="B338" s="370" t="s">
        <v>583</v>
      </c>
      <c r="C338" s="372" t="s">
        <v>970</v>
      </c>
      <c r="D338" s="5"/>
    </row>
    <row r="339" spans="2:4">
      <c r="B339" s="1516" t="s">
        <v>1075</v>
      </c>
      <c r="C339" s="1517"/>
      <c r="D339" s="5"/>
    </row>
    <row r="340" spans="2:4" ht="30">
      <c r="B340" s="462" t="s">
        <v>447</v>
      </c>
      <c r="C340" s="385" t="s">
        <v>1077</v>
      </c>
      <c r="D340" s="5"/>
    </row>
    <row r="341" spans="2:4" ht="15.75">
      <c r="B341" s="1516" t="s">
        <v>1074</v>
      </c>
      <c r="C341" s="1517"/>
      <c r="D341" s="79"/>
    </row>
    <row r="342" spans="2:4">
      <c r="B342" s="370" t="s">
        <v>182</v>
      </c>
      <c r="C342" s="372" t="s">
        <v>584</v>
      </c>
      <c r="D342" s="68"/>
    </row>
    <row r="343" spans="2:4" ht="30">
      <c r="B343" s="370" t="s">
        <v>183</v>
      </c>
      <c r="C343" s="372" t="s">
        <v>585</v>
      </c>
      <c r="D343" s="68"/>
    </row>
    <row r="344" spans="2:4">
      <c r="B344" s="370" t="s">
        <v>184</v>
      </c>
      <c r="C344" s="372" t="s">
        <v>586</v>
      </c>
      <c r="D344" s="68"/>
    </row>
    <row r="345" spans="2:4">
      <c r="B345" s="370" t="s">
        <v>207</v>
      </c>
      <c r="C345" s="372" t="s">
        <v>587</v>
      </c>
      <c r="D345" s="68"/>
    </row>
    <row r="346" spans="2:4" ht="19.5">
      <c r="B346" s="1518" t="s">
        <v>1098</v>
      </c>
      <c r="C346" s="1519"/>
      <c r="D346" s="80"/>
    </row>
    <row r="347" spans="2:4" ht="15.75">
      <c r="B347" s="1516" t="s">
        <v>820</v>
      </c>
      <c r="C347" s="1517"/>
      <c r="D347" s="79"/>
    </row>
    <row r="348" spans="2:4" ht="30">
      <c r="B348" s="370" t="s">
        <v>107</v>
      </c>
      <c r="C348" s="372" t="s">
        <v>857</v>
      </c>
      <c r="D348" s="5"/>
    </row>
    <row r="349" spans="2:4">
      <c r="B349" s="370" t="s">
        <v>108</v>
      </c>
      <c r="C349" s="372" t="s">
        <v>588</v>
      </c>
      <c r="D349" s="5"/>
    </row>
    <row r="350" spans="2:4">
      <c r="B350" s="370" t="s">
        <v>202</v>
      </c>
      <c r="C350" s="372" t="s">
        <v>589</v>
      </c>
      <c r="D350" s="5"/>
    </row>
    <row r="351" spans="2:4" ht="30">
      <c r="B351" s="370" t="s">
        <v>109</v>
      </c>
      <c r="C351" s="372" t="s">
        <v>858</v>
      </c>
      <c r="D351" s="5"/>
    </row>
    <row r="352" spans="2:4">
      <c r="B352" s="370" t="s">
        <v>108</v>
      </c>
      <c r="C352" s="372" t="s">
        <v>590</v>
      </c>
      <c r="D352" s="5"/>
    </row>
    <row r="353" spans="2:4">
      <c r="B353" s="370" t="s">
        <v>202</v>
      </c>
      <c r="C353" s="372" t="s">
        <v>592</v>
      </c>
      <c r="D353" s="5"/>
    </row>
    <row r="354" spans="2:4" ht="15.75">
      <c r="B354" s="1516" t="s">
        <v>821</v>
      </c>
      <c r="C354" s="1517"/>
      <c r="D354" s="79"/>
    </row>
    <row r="355" spans="2:4" ht="30">
      <c r="B355" s="370" t="s">
        <v>107</v>
      </c>
      <c r="C355" s="372" t="s">
        <v>859</v>
      </c>
      <c r="D355" s="5"/>
    </row>
    <row r="356" spans="2:4">
      <c r="B356" s="370" t="s">
        <v>108</v>
      </c>
      <c r="C356" s="372" t="s">
        <v>591</v>
      </c>
      <c r="D356" s="5"/>
    </row>
    <row r="357" spans="2:4">
      <c r="B357" s="370" t="s">
        <v>202</v>
      </c>
      <c r="C357" s="372" t="s">
        <v>589</v>
      </c>
      <c r="D357" s="5"/>
    </row>
    <row r="358" spans="2:4" ht="30">
      <c r="B358" s="370" t="s">
        <v>109</v>
      </c>
      <c r="C358" s="372" t="s">
        <v>860</v>
      </c>
      <c r="D358" s="5"/>
    </row>
    <row r="359" spans="2:4">
      <c r="B359" s="370" t="s">
        <v>108</v>
      </c>
      <c r="C359" s="372" t="s">
        <v>590</v>
      </c>
      <c r="D359" s="5"/>
    </row>
    <row r="360" spans="2:4">
      <c r="B360" s="370" t="s">
        <v>202</v>
      </c>
      <c r="C360" s="372" t="s">
        <v>592</v>
      </c>
      <c r="D360" s="5"/>
    </row>
    <row r="361" spans="2:4" ht="15.75">
      <c r="B361" s="1516" t="s">
        <v>822</v>
      </c>
      <c r="C361" s="1517"/>
      <c r="D361" s="79"/>
    </row>
    <row r="362" spans="2:4" ht="30">
      <c r="B362" s="370" t="s">
        <v>107</v>
      </c>
      <c r="C362" s="372" t="s">
        <v>861</v>
      </c>
      <c r="D362" s="5"/>
    </row>
    <row r="363" spans="2:4">
      <c r="B363" s="370" t="s">
        <v>108</v>
      </c>
      <c r="C363" s="372" t="s">
        <v>593</v>
      </c>
      <c r="D363" s="5"/>
    </row>
    <row r="364" spans="2:4">
      <c r="B364" s="370" t="s">
        <v>202</v>
      </c>
      <c r="C364" s="372" t="s">
        <v>589</v>
      </c>
      <c r="D364" s="5"/>
    </row>
    <row r="365" spans="2:4" ht="30">
      <c r="B365" s="370" t="s">
        <v>109</v>
      </c>
      <c r="C365" s="372" t="s">
        <v>862</v>
      </c>
      <c r="D365" s="5"/>
    </row>
    <row r="366" spans="2:4">
      <c r="B366" s="370" t="s">
        <v>108</v>
      </c>
      <c r="C366" s="372" t="s">
        <v>590</v>
      </c>
      <c r="D366" s="5"/>
    </row>
    <row r="367" spans="2:4">
      <c r="B367" s="370" t="s">
        <v>202</v>
      </c>
      <c r="C367" s="372" t="s">
        <v>592</v>
      </c>
      <c r="D367" s="5"/>
    </row>
    <row r="368" spans="2:4">
      <c r="B368" s="1516" t="s">
        <v>650</v>
      </c>
      <c r="C368" s="1517"/>
      <c r="D368" s="5"/>
    </row>
    <row r="369" spans="2:4" ht="30">
      <c r="B369" s="370" t="s">
        <v>156</v>
      </c>
      <c r="C369" s="372" t="s">
        <v>863</v>
      </c>
      <c r="D369" s="5"/>
    </row>
    <row r="370" spans="2:4">
      <c r="B370" s="370" t="s">
        <v>547</v>
      </c>
      <c r="C370" s="372" t="s">
        <v>548</v>
      </c>
      <c r="D370" s="5"/>
    </row>
    <row r="371" spans="2:4">
      <c r="B371" s="370" t="s">
        <v>202</v>
      </c>
      <c r="C371" s="372" t="s">
        <v>549</v>
      </c>
      <c r="D371" s="5"/>
    </row>
    <row r="372" spans="2:4" ht="15.75">
      <c r="B372" s="1516" t="s">
        <v>652</v>
      </c>
      <c r="C372" s="1517"/>
      <c r="D372" s="79"/>
    </row>
    <row r="373" spans="2:4" ht="15" customHeight="1">
      <c r="B373" s="370" t="s">
        <v>111</v>
      </c>
      <c r="C373" s="372" t="s">
        <v>864</v>
      </c>
      <c r="D373" s="5"/>
    </row>
    <row r="374" spans="2:4" ht="13.15" customHeight="1">
      <c r="B374" s="370" t="s">
        <v>651</v>
      </c>
      <c r="C374" s="372" t="s">
        <v>658</v>
      </c>
      <c r="D374" s="5"/>
    </row>
    <row r="375" spans="2:4">
      <c r="B375" s="370" t="s">
        <v>202</v>
      </c>
      <c r="C375" s="372" t="s">
        <v>659</v>
      </c>
      <c r="D375" s="5"/>
    </row>
    <row r="376" spans="2:4" ht="15.75">
      <c r="B376" s="1516" t="s">
        <v>177</v>
      </c>
      <c r="C376" s="1517"/>
      <c r="D376" s="79"/>
    </row>
    <row r="377" spans="2:4" ht="13.9" customHeight="1">
      <c r="B377" s="370" t="s">
        <v>648</v>
      </c>
      <c r="C377" s="372" t="s">
        <v>865</v>
      </c>
      <c r="D377" s="68"/>
    </row>
    <row r="378" spans="2:4" ht="30">
      <c r="B378" s="370" t="s">
        <v>178</v>
      </c>
      <c r="C378" s="372" t="s">
        <v>656</v>
      </c>
      <c r="D378" s="68"/>
    </row>
    <row r="379" spans="2:4">
      <c r="B379" s="370" t="s">
        <v>655</v>
      </c>
      <c r="C379" s="372" t="s">
        <v>657</v>
      </c>
      <c r="D379" s="5"/>
    </row>
    <row r="380" spans="2:4">
      <c r="B380" s="370" t="s">
        <v>164</v>
      </c>
      <c r="C380" s="372" t="s">
        <v>644</v>
      </c>
      <c r="D380" s="5"/>
    </row>
    <row r="381" spans="2:4">
      <c r="B381" s="370" t="s">
        <v>165</v>
      </c>
      <c r="C381" s="372" t="s">
        <v>660</v>
      </c>
      <c r="D381" s="5"/>
    </row>
    <row r="382" spans="2:4">
      <c r="B382" s="370" t="s">
        <v>167</v>
      </c>
      <c r="C382" s="372" t="s">
        <v>1003</v>
      </c>
      <c r="D382" s="5"/>
    </row>
    <row r="383" spans="2:4" ht="15.75">
      <c r="B383" s="1516" t="s">
        <v>708</v>
      </c>
      <c r="C383" s="1517"/>
      <c r="D383" s="79"/>
    </row>
    <row r="384" spans="2:4">
      <c r="B384" s="370" t="s">
        <v>772</v>
      </c>
      <c r="C384" s="372" t="s">
        <v>1065</v>
      </c>
      <c r="D384" s="5"/>
    </row>
    <row r="385" spans="2:4">
      <c r="B385" s="370" t="s">
        <v>771</v>
      </c>
      <c r="C385" s="372" t="s">
        <v>711</v>
      </c>
      <c r="D385" s="5"/>
    </row>
    <row r="386" spans="2:4" ht="28.5">
      <c r="B386" s="370" t="s">
        <v>709</v>
      </c>
      <c r="C386" s="372" t="s">
        <v>710</v>
      </c>
      <c r="D386" s="5"/>
    </row>
    <row r="387" spans="2:4" ht="30">
      <c r="B387" s="370" t="s">
        <v>543</v>
      </c>
      <c r="C387" s="372" t="s">
        <v>712</v>
      </c>
      <c r="D387" s="5"/>
    </row>
    <row r="388" spans="2:4" ht="30">
      <c r="B388" s="370" t="s">
        <v>544</v>
      </c>
      <c r="C388" s="372" t="s">
        <v>754</v>
      </c>
      <c r="D388" s="5"/>
    </row>
    <row r="389" spans="2:4" ht="18.75">
      <c r="B389" s="1520" t="s">
        <v>978</v>
      </c>
      <c r="C389" s="1521"/>
      <c r="D389" s="81"/>
    </row>
    <row r="390" spans="2:4" ht="21" customHeight="1">
      <c r="B390" s="1518" t="s">
        <v>799</v>
      </c>
      <c r="C390" s="1519"/>
      <c r="D390" s="80"/>
    </row>
    <row r="391" spans="2:4" ht="18.75" customHeight="1">
      <c r="B391" s="1518" t="s">
        <v>1078</v>
      </c>
      <c r="C391" s="1519"/>
      <c r="D391" s="80"/>
    </row>
    <row r="392" spans="2:4">
      <c r="B392" s="370" t="s">
        <v>113</v>
      </c>
      <c r="C392" s="371" t="s">
        <v>597</v>
      </c>
      <c r="D392" s="5"/>
    </row>
    <row r="393" spans="2:4">
      <c r="B393" s="370" t="s">
        <v>114</v>
      </c>
      <c r="C393" s="371" t="s">
        <v>598</v>
      </c>
      <c r="D393" s="5"/>
    </row>
    <row r="394" spans="2:4">
      <c r="B394" s="370" t="s">
        <v>115</v>
      </c>
      <c r="C394" s="371" t="s">
        <v>1079</v>
      </c>
      <c r="D394" s="5"/>
    </row>
    <row r="395" spans="2:4">
      <c r="B395" s="370" t="s">
        <v>793</v>
      </c>
      <c r="C395" s="372" t="s">
        <v>789</v>
      </c>
      <c r="D395" s="68"/>
    </row>
    <row r="396" spans="2:4">
      <c r="B396" s="370" t="s">
        <v>393</v>
      </c>
      <c r="C396" s="372" t="s">
        <v>647</v>
      </c>
      <c r="D396" s="70"/>
    </row>
    <row r="397" spans="2:4" ht="15.75">
      <c r="B397" s="1516" t="s">
        <v>1080</v>
      </c>
      <c r="C397" s="1517"/>
      <c r="D397" s="79"/>
    </row>
    <row r="398" spans="2:4">
      <c r="B398" s="370" t="s">
        <v>113</v>
      </c>
      <c r="C398" s="371" t="s">
        <v>597</v>
      </c>
      <c r="D398" s="5"/>
    </row>
    <row r="399" spans="2:4">
      <c r="B399" s="370" t="s">
        <v>114</v>
      </c>
      <c r="C399" s="371" t="s">
        <v>598</v>
      </c>
      <c r="D399" s="5"/>
    </row>
    <row r="400" spans="2:4">
      <c r="B400" s="370" t="s">
        <v>115</v>
      </c>
      <c r="C400" s="371" t="s">
        <v>1079</v>
      </c>
      <c r="D400" s="5"/>
    </row>
    <row r="401" spans="2:4">
      <c r="B401" s="370" t="s">
        <v>794</v>
      </c>
      <c r="C401" s="372" t="s">
        <v>795</v>
      </c>
      <c r="D401" s="68"/>
    </row>
    <row r="402" spans="2:4">
      <c r="B402" s="370" t="s">
        <v>117</v>
      </c>
      <c r="C402" s="372" t="s">
        <v>796</v>
      </c>
      <c r="D402" s="70"/>
    </row>
    <row r="403" spans="2:4" ht="15.75">
      <c r="B403" s="1516" t="s">
        <v>1081</v>
      </c>
      <c r="C403" s="1517"/>
      <c r="D403" s="79"/>
    </row>
    <row r="404" spans="2:4">
      <c r="B404" s="370" t="s">
        <v>113</v>
      </c>
      <c r="C404" s="371" t="s">
        <v>597</v>
      </c>
      <c r="D404" s="5"/>
    </row>
    <row r="405" spans="2:4">
      <c r="B405" s="370" t="s">
        <v>114</v>
      </c>
      <c r="C405" s="371" t="s">
        <v>598</v>
      </c>
      <c r="D405" s="5"/>
    </row>
    <row r="406" spans="2:4">
      <c r="B406" s="370" t="s">
        <v>115</v>
      </c>
      <c r="C406" s="371" t="s">
        <v>1079</v>
      </c>
      <c r="D406" s="5"/>
    </row>
    <row r="407" spans="2:4">
      <c r="B407" s="370" t="s">
        <v>166</v>
      </c>
      <c r="C407" s="372" t="s">
        <v>536</v>
      </c>
      <c r="D407" s="5"/>
    </row>
    <row r="408" spans="2:4" ht="16.5" customHeight="1">
      <c r="B408" s="370" t="s">
        <v>714</v>
      </c>
      <c r="C408" s="372" t="s">
        <v>713</v>
      </c>
      <c r="D408" s="5"/>
    </row>
    <row r="409" spans="2:4">
      <c r="B409" s="370" t="s">
        <v>265</v>
      </c>
      <c r="C409" s="372" t="s">
        <v>879</v>
      </c>
      <c r="D409" s="5"/>
    </row>
    <row r="410" spans="2:4">
      <c r="B410" s="370" t="s">
        <v>264</v>
      </c>
      <c r="C410" s="372" t="s">
        <v>599</v>
      </c>
      <c r="D410" s="5"/>
    </row>
    <row r="411" spans="2:4">
      <c r="B411" s="370" t="s">
        <v>537</v>
      </c>
      <c r="C411" s="372" t="s">
        <v>538</v>
      </c>
      <c r="D411" s="5"/>
    </row>
    <row r="412" spans="2:4" ht="15" customHeight="1">
      <c r="B412" s="370" t="s">
        <v>265</v>
      </c>
      <c r="C412" s="372" t="s">
        <v>880</v>
      </c>
      <c r="D412" s="5"/>
    </row>
    <row r="413" spans="2:4" ht="15" customHeight="1">
      <c r="B413" s="370" t="s">
        <v>447</v>
      </c>
      <c r="C413" s="371" t="s">
        <v>971</v>
      </c>
      <c r="D413" s="5"/>
    </row>
    <row r="414" spans="2:4" ht="15.75">
      <c r="B414" s="1516" t="s">
        <v>1102</v>
      </c>
      <c r="C414" s="1517"/>
      <c r="D414" s="79"/>
    </row>
    <row r="415" spans="2:4">
      <c r="B415" s="370" t="s">
        <v>158</v>
      </c>
      <c r="C415" s="372" t="s">
        <v>866</v>
      </c>
      <c r="D415" s="70"/>
    </row>
    <row r="416" spans="2:4">
      <c r="B416" s="370" t="s">
        <v>394</v>
      </c>
      <c r="C416" s="372" t="s">
        <v>1066</v>
      </c>
      <c r="D416" s="70"/>
    </row>
    <row r="417" spans="2:4">
      <c r="B417" s="382" t="s">
        <v>539</v>
      </c>
      <c r="C417" s="372" t="s">
        <v>533</v>
      </c>
      <c r="D417" s="70"/>
    </row>
    <row r="418" spans="2:4">
      <c r="B418" s="382" t="s">
        <v>540</v>
      </c>
      <c r="C418" s="372" t="s">
        <v>534</v>
      </c>
      <c r="D418" s="5"/>
    </row>
    <row r="419" spans="2:4">
      <c r="B419" s="382" t="s">
        <v>541</v>
      </c>
      <c r="C419" s="372" t="s">
        <v>535</v>
      </c>
      <c r="D419" s="5"/>
    </row>
    <row r="420" spans="2:4">
      <c r="B420" s="370" t="s">
        <v>159</v>
      </c>
      <c r="C420" s="371" t="s">
        <v>769</v>
      </c>
      <c r="D420" s="5"/>
    </row>
    <row r="421" spans="2:4">
      <c r="B421" s="370" t="s">
        <v>160</v>
      </c>
      <c r="C421" s="371" t="s">
        <v>1059</v>
      </c>
      <c r="D421" s="5"/>
    </row>
    <row r="422" spans="2:4">
      <c r="B422" s="370" t="s">
        <v>161</v>
      </c>
      <c r="C422" s="372" t="s">
        <v>646</v>
      </c>
      <c r="D422" s="70"/>
    </row>
    <row r="423" spans="2:4">
      <c r="B423" s="370" t="s">
        <v>162</v>
      </c>
      <c r="C423" s="372" t="s">
        <v>756</v>
      </c>
      <c r="D423" s="70"/>
    </row>
    <row r="424" spans="2:4">
      <c r="B424" s="370" t="s">
        <v>163</v>
      </c>
      <c r="C424" s="372" t="s">
        <v>532</v>
      </c>
      <c r="D424" s="70"/>
    </row>
    <row r="425" spans="2:4">
      <c r="B425" s="1518" t="s">
        <v>800</v>
      </c>
      <c r="C425" s="1519"/>
      <c r="D425" s="70"/>
    </row>
    <row r="426" spans="2:4">
      <c r="B426" s="1516" t="s">
        <v>801</v>
      </c>
      <c r="C426" s="1517"/>
      <c r="D426" s="70"/>
    </row>
    <row r="427" spans="2:4">
      <c r="B427" s="370" t="s">
        <v>110</v>
      </c>
      <c r="C427" s="372" t="s">
        <v>867</v>
      </c>
      <c r="D427" s="70"/>
    </row>
    <row r="428" spans="2:4">
      <c r="B428" s="370" t="s">
        <v>111</v>
      </c>
      <c r="C428" s="372" t="s">
        <v>542</v>
      </c>
      <c r="D428" s="70"/>
    </row>
    <row r="429" spans="2:4">
      <c r="B429" s="370" t="s">
        <v>112</v>
      </c>
      <c r="C429" s="372" t="s">
        <v>972</v>
      </c>
      <c r="D429" s="70"/>
    </row>
    <row r="430" spans="2:4">
      <c r="B430" s="370" t="s">
        <v>1007</v>
      </c>
      <c r="C430" s="423" t="s">
        <v>1008</v>
      </c>
      <c r="D430" s="70"/>
    </row>
    <row r="431" spans="2:4">
      <c r="B431" s="1516" t="s">
        <v>1063</v>
      </c>
      <c r="C431" s="1517"/>
      <c r="D431" s="70"/>
    </row>
    <row r="432" spans="2:4">
      <c r="B432" s="370" t="s">
        <v>397</v>
      </c>
      <c r="C432" s="372" t="s">
        <v>1057</v>
      </c>
      <c r="D432" s="70"/>
    </row>
    <row r="433" spans="2:4">
      <c r="B433" s="370" t="s">
        <v>1062</v>
      </c>
      <c r="C433" s="372" t="s">
        <v>805</v>
      </c>
      <c r="D433" s="70"/>
    </row>
    <row r="434" spans="2:4">
      <c r="B434" s="370" t="s">
        <v>398</v>
      </c>
      <c r="C434" s="372" t="s">
        <v>1057</v>
      </c>
      <c r="D434" s="70"/>
    </row>
    <row r="435" spans="2:4">
      <c r="B435" s="370" t="s">
        <v>1061</v>
      </c>
      <c r="C435" s="372" t="s">
        <v>1057</v>
      </c>
      <c r="D435" s="70"/>
    </row>
    <row r="436" spans="2:4">
      <c r="B436" s="370" t="s">
        <v>755</v>
      </c>
      <c r="C436" s="372" t="s">
        <v>809</v>
      </c>
      <c r="D436" s="70"/>
    </row>
    <row r="437" spans="2:4">
      <c r="B437" s="370" t="s">
        <v>399</v>
      </c>
      <c r="C437" s="372" t="s">
        <v>808</v>
      </c>
      <c r="D437" s="70"/>
    </row>
    <row r="438" spans="2:4">
      <c r="B438" s="370" t="s">
        <v>400</v>
      </c>
      <c r="C438" s="372" t="s">
        <v>594</v>
      </c>
      <c r="D438" s="70"/>
    </row>
    <row r="439" spans="2:4">
      <c r="B439" s="370" t="s">
        <v>401</v>
      </c>
      <c r="C439" s="372" t="s">
        <v>595</v>
      </c>
      <c r="D439" s="70"/>
    </row>
    <row r="440" spans="2:4">
      <c r="B440" s="370" t="s">
        <v>116</v>
      </c>
      <c r="C440" s="372" t="s">
        <v>596</v>
      </c>
      <c r="D440" s="70"/>
    </row>
    <row r="441" spans="2:4">
      <c r="B441" s="370" t="s">
        <v>117</v>
      </c>
      <c r="C441" s="372" t="s">
        <v>645</v>
      </c>
      <c r="D441" s="70"/>
    </row>
    <row r="442" spans="2:4" ht="29.25" customHeight="1">
      <c r="B442" s="1520" t="s">
        <v>977</v>
      </c>
      <c r="C442" s="1521"/>
      <c r="D442" s="82"/>
    </row>
    <row r="443" spans="2:4" ht="45">
      <c r="B443" s="370" t="s">
        <v>120</v>
      </c>
      <c r="C443" s="371" t="s">
        <v>885</v>
      </c>
      <c r="D443" s="25"/>
    </row>
    <row r="444" spans="2:4" ht="49.5" customHeight="1">
      <c r="B444" s="389">
        <v>1</v>
      </c>
      <c r="C444" s="1532"/>
      <c r="D444" s="5"/>
    </row>
    <row r="445" spans="2:4" ht="49.5" customHeight="1">
      <c r="B445" s="389">
        <v>0.75</v>
      </c>
      <c r="C445" s="1533"/>
      <c r="D445" s="5"/>
    </row>
    <row r="446" spans="2:4" ht="49.5" customHeight="1">
      <c r="B446" s="389">
        <v>0.5</v>
      </c>
      <c r="C446" s="1533"/>
      <c r="D446" s="5"/>
    </row>
    <row r="447" spans="2:4" ht="49.5" customHeight="1">
      <c r="B447" s="390" t="s">
        <v>122</v>
      </c>
      <c r="C447" s="1534"/>
      <c r="D447" s="5"/>
    </row>
    <row r="448" spans="2:4" ht="17.25" customHeight="1">
      <c r="B448" s="391" t="s">
        <v>121</v>
      </c>
      <c r="C448" s="385" t="s">
        <v>950</v>
      </c>
      <c r="D448" s="80"/>
    </row>
    <row r="449" spans="2:4" ht="18" customHeight="1">
      <c r="B449" s="1520" t="s">
        <v>135</v>
      </c>
      <c r="C449" s="1521"/>
      <c r="D449" s="82"/>
    </row>
    <row r="450" spans="2:4" ht="26.45" customHeight="1">
      <c r="B450" s="391" t="s">
        <v>136</v>
      </c>
      <c r="C450" s="385" t="s">
        <v>973</v>
      </c>
      <c r="D450" s="80"/>
    </row>
    <row r="451" spans="2:4" ht="27.6" customHeight="1">
      <c r="B451" s="391" t="s">
        <v>140</v>
      </c>
      <c r="C451" s="385" t="s">
        <v>974</v>
      </c>
      <c r="D451" s="80"/>
    </row>
    <row r="452" spans="2:4" ht="16.149999999999999" customHeight="1">
      <c r="B452" s="391" t="s">
        <v>125</v>
      </c>
      <c r="C452" s="385" t="s">
        <v>975</v>
      </c>
      <c r="D452" s="80"/>
    </row>
    <row r="453" spans="2:4" ht="16.149999999999999" customHeight="1">
      <c r="B453" s="391" t="s">
        <v>924</v>
      </c>
      <c r="C453" s="385" t="s">
        <v>976</v>
      </c>
      <c r="D453" s="80"/>
    </row>
    <row r="454" spans="2:4" ht="28.15" customHeight="1">
      <c r="B454" s="391" t="s">
        <v>923</v>
      </c>
      <c r="C454" s="385" t="s">
        <v>976</v>
      </c>
      <c r="D454" s="80"/>
    </row>
    <row r="455" spans="2:4">
      <c r="B455" s="394" t="s">
        <v>545</v>
      </c>
      <c r="C455" s="395"/>
    </row>
    <row r="456" spans="2:4">
      <c r="B456" s="394" t="s">
        <v>546</v>
      </c>
      <c r="C456" s="395"/>
    </row>
    <row r="457" spans="2:4">
      <c r="B457" s="394" t="s">
        <v>1060</v>
      </c>
      <c r="C457" s="395"/>
    </row>
    <row r="460" spans="2:4">
      <c r="B460" s="434" t="s">
        <v>1015</v>
      </c>
      <c r="C460" s="95"/>
    </row>
    <row r="461" spans="2:4">
      <c r="B461" s="432" t="s">
        <v>406</v>
      </c>
      <c r="C461" s="433" t="s">
        <v>322</v>
      </c>
    </row>
    <row r="462" spans="2:4" s="422" customFormat="1" ht="30">
      <c r="B462" s="432" t="s">
        <v>320</v>
      </c>
      <c r="C462" s="433" t="s">
        <v>323</v>
      </c>
    </row>
    <row r="463" spans="2:4" s="422" customFormat="1" ht="30">
      <c r="B463" s="432" t="s">
        <v>321</v>
      </c>
      <c r="C463" s="433" t="s">
        <v>324</v>
      </c>
    </row>
    <row r="464" spans="2:4" ht="30">
      <c r="B464" s="432" t="s">
        <v>407</v>
      </c>
      <c r="C464" s="433" t="s">
        <v>325</v>
      </c>
    </row>
    <row r="465" spans="2:3">
      <c r="B465" s="432" t="s">
        <v>408</v>
      </c>
      <c r="C465" s="433" t="s">
        <v>309</v>
      </c>
    </row>
    <row r="466" spans="2:3">
      <c r="B466" s="432" t="s">
        <v>409</v>
      </c>
      <c r="C466" s="433" t="s">
        <v>327</v>
      </c>
    </row>
    <row r="467" spans="2:3" s="422" customFormat="1">
      <c r="B467" s="432" t="s">
        <v>326</v>
      </c>
      <c r="C467" s="433" t="s">
        <v>328</v>
      </c>
    </row>
    <row r="468" spans="2:3" ht="30">
      <c r="B468" s="432" t="s">
        <v>410</v>
      </c>
      <c r="C468" s="433" t="s">
        <v>329</v>
      </c>
    </row>
    <row r="469" spans="2:3" ht="30">
      <c r="B469" s="432" t="s">
        <v>411</v>
      </c>
      <c r="C469" s="433" t="s">
        <v>330</v>
      </c>
    </row>
    <row r="470" spans="2:3">
      <c r="B470" s="432" t="s">
        <v>310</v>
      </c>
      <c r="C470" s="433" t="s">
        <v>311</v>
      </c>
    </row>
    <row r="471" spans="2:3" ht="30">
      <c r="B471" s="432" t="s">
        <v>312</v>
      </c>
      <c r="C471" s="433" t="s">
        <v>1013</v>
      </c>
    </row>
    <row r="472" spans="2:3" ht="30">
      <c r="B472" s="432" t="s">
        <v>313</v>
      </c>
      <c r="C472" s="433" t="s">
        <v>1014</v>
      </c>
    </row>
    <row r="473" spans="2:3">
      <c r="B473" s="432" t="s">
        <v>333</v>
      </c>
      <c r="C473" s="433" t="s">
        <v>334</v>
      </c>
    </row>
    <row r="474" spans="2:3" ht="30">
      <c r="B474" s="432" t="s">
        <v>314</v>
      </c>
      <c r="C474" s="433" t="s">
        <v>1010</v>
      </c>
    </row>
    <row r="475" spans="2:3" ht="30">
      <c r="B475" s="432" t="s">
        <v>316</v>
      </c>
      <c r="C475" s="433" t="s">
        <v>1012</v>
      </c>
    </row>
    <row r="476" spans="2:3" ht="28.9" customHeight="1">
      <c r="B476" s="432" t="s">
        <v>318</v>
      </c>
      <c r="C476" s="433" t="s">
        <v>1011</v>
      </c>
    </row>
  </sheetData>
  <mergeCells count="52">
    <mergeCell ref="B449:C449"/>
    <mergeCell ref="B442:C442"/>
    <mergeCell ref="C444:C447"/>
    <mergeCell ref="B111:C111"/>
    <mergeCell ref="B125:C125"/>
    <mergeCell ref="B131:C131"/>
    <mergeCell ref="B136:C136"/>
    <mergeCell ref="B168:C168"/>
    <mergeCell ref="B176:C176"/>
    <mergeCell ref="B185:C185"/>
    <mergeCell ref="B196:C196"/>
    <mergeCell ref="B229:C229"/>
    <mergeCell ref="B230:C230"/>
    <mergeCell ref="B245:C245"/>
    <mergeCell ref="B341:C341"/>
    <mergeCell ref="B246:C246"/>
    <mergeCell ref="B5:C5"/>
    <mergeCell ref="B43:C43"/>
    <mergeCell ref="B91:C91"/>
    <mergeCell ref="B73:C73"/>
    <mergeCell ref="B77:C77"/>
    <mergeCell ref="B24:C24"/>
    <mergeCell ref="B25:C25"/>
    <mergeCell ref="B9:C9"/>
    <mergeCell ref="B6:C6"/>
    <mergeCell ref="B268:C268"/>
    <mergeCell ref="B289:C289"/>
    <mergeCell ref="B95:C95"/>
    <mergeCell ref="B96:C96"/>
    <mergeCell ref="B158:C158"/>
    <mergeCell ref="B163:C163"/>
    <mergeCell ref="B167:C167"/>
    <mergeCell ref="B390:C390"/>
    <mergeCell ref="B368:C368"/>
    <mergeCell ref="B317:C317"/>
    <mergeCell ref="B318:C318"/>
    <mergeCell ref="B346:C346"/>
    <mergeCell ref="B347:C347"/>
    <mergeCell ref="B383:C383"/>
    <mergeCell ref="B389:C389"/>
    <mergeCell ref="B354:C354"/>
    <mergeCell ref="B361:C361"/>
    <mergeCell ref="B372:C372"/>
    <mergeCell ref="B376:C376"/>
    <mergeCell ref="B339:C339"/>
    <mergeCell ref="B431:C431"/>
    <mergeCell ref="B425:C425"/>
    <mergeCell ref="B426:C426"/>
    <mergeCell ref="B391:C391"/>
    <mergeCell ref="B397:C397"/>
    <mergeCell ref="B403:C403"/>
    <mergeCell ref="B414:C414"/>
  </mergeCells>
  <pageMargins left="0.7" right="0.7" top="0.75" bottom="0.75" header="0.3" footer="0.3"/>
  <pageSetup paperSize="9" scale="75" orientation="landscape" r:id="rId1"/>
  <drawing r:id="rId2"/>
</worksheet>
</file>

<file path=xl/worksheets/sheet3.xml><?xml version="1.0" encoding="utf-8"?>
<worksheet xmlns="http://schemas.openxmlformats.org/spreadsheetml/2006/main" xmlns:r="http://schemas.openxmlformats.org/officeDocument/2006/relationships">
  <dimension ref="A5:I83"/>
  <sheetViews>
    <sheetView zoomScale="90" zoomScaleNormal="90" workbookViewId="0">
      <selection activeCell="F5" sqref="F5:G21"/>
    </sheetView>
  </sheetViews>
  <sheetFormatPr defaultColWidth="9.140625" defaultRowHeight="18.75"/>
  <cols>
    <col min="1" max="1" width="9.140625" style="53"/>
    <col min="2" max="2" width="40.7109375" style="53" customWidth="1"/>
    <col min="3" max="3" width="24" style="53" customWidth="1"/>
    <col min="4" max="4" width="33.85546875" style="53" customWidth="1"/>
    <col min="5" max="5" width="9.140625" style="53"/>
    <col min="6" max="6" width="10.42578125" style="55" customWidth="1"/>
    <col min="7" max="7" width="15.140625" style="53" customWidth="1"/>
    <col min="8" max="8" width="16.85546875" style="53" customWidth="1"/>
    <col min="9" max="9" width="11.140625" style="53" customWidth="1"/>
    <col min="10" max="16384" width="9.140625" style="53"/>
  </cols>
  <sheetData>
    <row r="5" spans="1:7">
      <c r="B5" s="53" t="s">
        <v>271</v>
      </c>
      <c r="D5" s="53" t="s">
        <v>307</v>
      </c>
      <c r="F5" s="55" t="s">
        <v>308</v>
      </c>
    </row>
    <row r="6" spans="1:7">
      <c r="A6" s="53">
        <v>1</v>
      </c>
      <c r="B6" s="57" t="s">
        <v>272</v>
      </c>
      <c r="C6" s="53" t="str">
        <f>UPPER(B6)</f>
        <v>ANENII NOI</v>
      </c>
      <c r="D6" s="67" t="s">
        <v>419</v>
      </c>
      <c r="F6" s="56" t="s">
        <v>406</v>
      </c>
      <c r="G6" s="53" t="s">
        <v>322</v>
      </c>
    </row>
    <row r="7" spans="1:7">
      <c r="A7" s="53">
        <v>2</v>
      </c>
      <c r="B7" s="57" t="s">
        <v>273</v>
      </c>
      <c r="C7" s="53" t="str">
        <f t="shared" ref="C7:C40" si="0">UPPER(B7)</f>
        <v>BĂLȚI</v>
      </c>
      <c r="D7" s="67" t="s">
        <v>418</v>
      </c>
      <c r="F7" s="56" t="s">
        <v>320</v>
      </c>
      <c r="G7" s="53" t="s">
        <v>323</v>
      </c>
    </row>
    <row r="8" spans="1:7">
      <c r="A8" s="53">
        <v>3</v>
      </c>
      <c r="B8" s="57" t="s">
        <v>274</v>
      </c>
      <c r="C8" s="53" t="str">
        <f t="shared" si="0"/>
        <v>BASARABEASCA</v>
      </c>
      <c r="D8" s="67" t="s">
        <v>420</v>
      </c>
      <c r="F8" s="56" t="s">
        <v>321</v>
      </c>
      <c r="G8" s="53" t="s">
        <v>324</v>
      </c>
    </row>
    <row r="9" spans="1:7">
      <c r="A9" s="53">
        <v>4</v>
      </c>
      <c r="B9" s="57" t="s">
        <v>275</v>
      </c>
      <c r="C9" s="53" t="str">
        <f t="shared" si="0"/>
        <v>BRICENI</v>
      </c>
      <c r="D9" s="67" t="s">
        <v>421</v>
      </c>
      <c r="F9" s="56" t="s">
        <v>407</v>
      </c>
      <c r="G9" s="53" t="s">
        <v>325</v>
      </c>
    </row>
    <row r="10" spans="1:7">
      <c r="A10" s="53">
        <v>5</v>
      </c>
      <c r="B10" s="57" t="s">
        <v>276</v>
      </c>
      <c r="C10" s="53" t="str">
        <f t="shared" si="0"/>
        <v>CAHUL</v>
      </c>
      <c r="D10" s="67" t="s">
        <v>422</v>
      </c>
      <c r="F10" s="56" t="s">
        <v>408</v>
      </c>
      <c r="G10" s="53" t="s">
        <v>309</v>
      </c>
    </row>
    <row r="11" spans="1:7">
      <c r="A11" s="53">
        <v>6</v>
      </c>
      <c r="B11" s="57" t="s">
        <v>277</v>
      </c>
      <c r="C11" s="53" t="str">
        <f t="shared" si="0"/>
        <v>CĂLĂRAȘI</v>
      </c>
      <c r="D11" s="67" t="s">
        <v>444</v>
      </c>
      <c r="F11" s="56" t="s">
        <v>409</v>
      </c>
      <c r="G11" s="53" t="s">
        <v>327</v>
      </c>
    </row>
    <row r="12" spans="1:7">
      <c r="A12" s="53">
        <v>7</v>
      </c>
      <c r="B12" s="57" t="s">
        <v>278</v>
      </c>
      <c r="C12" s="53" t="str">
        <f t="shared" si="0"/>
        <v>CANTEMIR</v>
      </c>
      <c r="F12" s="56" t="s">
        <v>326</v>
      </c>
      <c r="G12" s="53" t="s">
        <v>328</v>
      </c>
    </row>
    <row r="13" spans="1:7">
      <c r="A13" s="53">
        <v>8</v>
      </c>
      <c r="B13" s="57" t="s">
        <v>279</v>
      </c>
      <c r="C13" s="53" t="str">
        <f t="shared" si="0"/>
        <v>CĂUȘENI</v>
      </c>
      <c r="F13" s="56" t="s">
        <v>410</v>
      </c>
      <c r="G13" s="53" t="s">
        <v>329</v>
      </c>
    </row>
    <row r="14" spans="1:7">
      <c r="A14" s="53">
        <v>9</v>
      </c>
      <c r="B14" s="57" t="s">
        <v>280</v>
      </c>
      <c r="C14" s="53" t="str">
        <f t="shared" si="0"/>
        <v>CHIȘINĂU</v>
      </c>
      <c r="F14" s="56" t="s">
        <v>411</v>
      </c>
      <c r="G14" s="53" t="s">
        <v>330</v>
      </c>
    </row>
    <row r="15" spans="1:7">
      <c r="A15" s="53">
        <v>10</v>
      </c>
      <c r="B15" s="57" t="s">
        <v>281</v>
      </c>
      <c r="C15" s="53" t="str">
        <f t="shared" si="0"/>
        <v>CIMIȘLIA</v>
      </c>
      <c r="F15" s="56" t="s">
        <v>310</v>
      </c>
      <c r="G15" s="53" t="s">
        <v>311</v>
      </c>
    </row>
    <row r="16" spans="1:7">
      <c r="A16" s="53">
        <v>11</v>
      </c>
      <c r="B16" s="57" t="s">
        <v>282</v>
      </c>
      <c r="C16" s="53" t="str">
        <f t="shared" si="0"/>
        <v>CRIULENI</v>
      </c>
      <c r="F16" s="56" t="s">
        <v>312</v>
      </c>
      <c r="G16" s="53" t="s">
        <v>331</v>
      </c>
    </row>
    <row r="17" spans="1:7">
      <c r="A17" s="53">
        <v>12</v>
      </c>
      <c r="B17" s="57" t="s">
        <v>283</v>
      </c>
      <c r="C17" s="53" t="str">
        <f t="shared" si="0"/>
        <v>DONDUȘENI</v>
      </c>
      <c r="F17" s="56" t="s">
        <v>313</v>
      </c>
      <c r="G17" s="53" t="s">
        <v>332</v>
      </c>
    </row>
    <row r="18" spans="1:7">
      <c r="A18" s="53">
        <v>13</v>
      </c>
      <c r="B18" s="57" t="s">
        <v>284</v>
      </c>
      <c r="C18" s="53" t="str">
        <f t="shared" si="0"/>
        <v>DROCHIA</v>
      </c>
      <c r="F18" s="56" t="s">
        <v>333</v>
      </c>
      <c r="G18" s="53" t="s">
        <v>334</v>
      </c>
    </row>
    <row r="19" spans="1:7">
      <c r="A19" s="53">
        <v>14</v>
      </c>
      <c r="B19" s="57" t="s">
        <v>285</v>
      </c>
      <c r="C19" s="53" t="str">
        <f t="shared" si="0"/>
        <v>DUBĂSARI</v>
      </c>
      <c r="F19" s="56" t="s">
        <v>314</v>
      </c>
      <c r="G19" s="53" t="s">
        <v>315</v>
      </c>
    </row>
    <row r="20" spans="1:7">
      <c r="A20" s="53">
        <v>15</v>
      </c>
      <c r="B20" s="57" t="s">
        <v>286</v>
      </c>
      <c r="C20" s="53" t="str">
        <f t="shared" si="0"/>
        <v>EDINEȚ</v>
      </c>
      <c r="F20" s="56" t="s">
        <v>316</v>
      </c>
      <c r="G20" s="53" t="s">
        <v>317</v>
      </c>
    </row>
    <row r="21" spans="1:7">
      <c r="A21" s="53">
        <v>16</v>
      </c>
      <c r="B21" s="57" t="s">
        <v>287</v>
      </c>
      <c r="C21" s="53" t="str">
        <f t="shared" si="0"/>
        <v>FĂLEȘTI</v>
      </c>
      <c r="F21" s="56" t="s">
        <v>318</v>
      </c>
      <c r="G21" s="53" t="s">
        <v>319</v>
      </c>
    </row>
    <row r="22" spans="1:7">
      <c r="A22" s="53">
        <v>17</v>
      </c>
      <c r="B22" s="57" t="s">
        <v>288</v>
      </c>
      <c r="C22" s="53" t="str">
        <f t="shared" si="0"/>
        <v>FLOREȘTI</v>
      </c>
    </row>
    <row r="23" spans="1:7">
      <c r="A23" s="53">
        <v>18</v>
      </c>
      <c r="B23" s="57" t="s">
        <v>289</v>
      </c>
      <c r="C23" s="53" t="str">
        <f t="shared" si="0"/>
        <v>GLODENI</v>
      </c>
    </row>
    <row r="24" spans="1:7">
      <c r="A24" s="53">
        <v>19</v>
      </c>
      <c r="B24" s="57" t="s">
        <v>290</v>
      </c>
      <c r="C24" s="53" t="str">
        <f t="shared" si="0"/>
        <v>HÎNCEȘTI</v>
      </c>
    </row>
    <row r="25" spans="1:7">
      <c r="A25" s="53">
        <v>20</v>
      </c>
      <c r="B25" s="57" t="s">
        <v>291</v>
      </c>
      <c r="C25" s="53" t="str">
        <f t="shared" si="0"/>
        <v>IALOVENI</v>
      </c>
    </row>
    <row r="26" spans="1:7">
      <c r="A26" s="53">
        <v>21</v>
      </c>
      <c r="B26" s="57" t="s">
        <v>292</v>
      </c>
      <c r="C26" s="53" t="str">
        <f t="shared" si="0"/>
        <v>LEOVA</v>
      </c>
    </row>
    <row r="27" spans="1:7">
      <c r="A27" s="53">
        <v>22</v>
      </c>
      <c r="B27" s="57" t="s">
        <v>293</v>
      </c>
      <c r="C27" s="53" t="str">
        <f t="shared" si="0"/>
        <v>NISPORENI</v>
      </c>
    </row>
    <row r="28" spans="1:7">
      <c r="A28" s="53">
        <v>23</v>
      </c>
      <c r="B28" s="57" t="s">
        <v>294</v>
      </c>
      <c r="C28" s="53" t="str">
        <f t="shared" si="0"/>
        <v>OCNIȚA</v>
      </c>
    </row>
    <row r="29" spans="1:7">
      <c r="A29" s="53">
        <v>24</v>
      </c>
      <c r="B29" s="57" t="s">
        <v>295</v>
      </c>
      <c r="C29" s="53" t="str">
        <f t="shared" si="0"/>
        <v>ORHEI</v>
      </c>
    </row>
    <row r="30" spans="1:7">
      <c r="A30" s="53">
        <v>25</v>
      </c>
      <c r="B30" s="57" t="s">
        <v>296</v>
      </c>
      <c r="C30" s="53" t="str">
        <f t="shared" si="0"/>
        <v>REZINA</v>
      </c>
    </row>
    <row r="31" spans="1:7">
      <c r="A31" s="53">
        <v>26</v>
      </c>
      <c r="B31" s="57" t="s">
        <v>297</v>
      </c>
      <c r="C31" s="53" t="str">
        <f t="shared" si="0"/>
        <v>RÎȘCANI</v>
      </c>
    </row>
    <row r="32" spans="1:7">
      <c r="A32" s="53">
        <v>27</v>
      </c>
      <c r="B32" s="57" t="s">
        <v>298</v>
      </c>
      <c r="C32" s="53" t="str">
        <f t="shared" si="0"/>
        <v>SÎNGEREI</v>
      </c>
    </row>
    <row r="33" spans="1:9">
      <c r="A33" s="53">
        <v>28</v>
      </c>
      <c r="B33" s="57" t="s">
        <v>299</v>
      </c>
      <c r="C33" s="53" t="str">
        <f t="shared" si="0"/>
        <v>SOROCA</v>
      </c>
    </row>
    <row r="34" spans="1:9">
      <c r="A34" s="53">
        <v>29</v>
      </c>
      <c r="B34" s="57" t="s">
        <v>300</v>
      </c>
      <c r="C34" s="53" t="str">
        <f t="shared" si="0"/>
        <v>STRĂȘENI</v>
      </c>
    </row>
    <row r="35" spans="1:9">
      <c r="A35" s="53">
        <v>30</v>
      </c>
      <c r="B35" s="57" t="s">
        <v>301</v>
      </c>
      <c r="C35" s="53" t="str">
        <f t="shared" si="0"/>
        <v>ȘOLDĂNEȘTI</v>
      </c>
    </row>
    <row r="36" spans="1:9">
      <c r="A36" s="53">
        <v>31</v>
      </c>
      <c r="B36" s="57" t="s">
        <v>302</v>
      </c>
      <c r="C36" s="53" t="str">
        <f t="shared" si="0"/>
        <v>ȘTEFAN VODĂ</v>
      </c>
    </row>
    <row r="37" spans="1:9">
      <c r="A37" s="53">
        <v>32</v>
      </c>
      <c r="B37" s="57" t="s">
        <v>303</v>
      </c>
      <c r="C37" s="53" t="str">
        <f t="shared" si="0"/>
        <v>TARACLIA</v>
      </c>
    </row>
    <row r="38" spans="1:9">
      <c r="A38" s="53">
        <v>33</v>
      </c>
      <c r="B38" s="57" t="s">
        <v>306</v>
      </c>
      <c r="C38" s="53" t="str">
        <f t="shared" si="0"/>
        <v>TELENEȘTI</v>
      </c>
    </row>
    <row r="39" spans="1:9">
      <c r="A39" s="53">
        <v>34</v>
      </c>
      <c r="B39" s="57" t="s">
        <v>304</v>
      </c>
      <c r="C39" s="53" t="str">
        <f t="shared" si="0"/>
        <v>UNGHENI</v>
      </c>
    </row>
    <row r="40" spans="1:9">
      <c r="A40" s="53">
        <v>35</v>
      </c>
      <c r="B40" s="57" t="s">
        <v>305</v>
      </c>
      <c r="C40" s="53" t="str">
        <f t="shared" si="0"/>
        <v>UTA GĂGĂUZIA</v>
      </c>
    </row>
    <row r="41" spans="1:9">
      <c r="B41" s="53" t="s">
        <v>412</v>
      </c>
    </row>
    <row r="43" spans="1:9">
      <c r="B43" s="53" t="s">
        <v>335</v>
      </c>
      <c r="D43" s="53" t="s">
        <v>336</v>
      </c>
      <c r="F43" s="55" t="s">
        <v>10</v>
      </c>
      <c r="I43" s="53" t="s">
        <v>886</v>
      </c>
    </row>
    <row r="44" spans="1:9">
      <c r="B44" s="57">
        <v>1</v>
      </c>
      <c r="D44" s="57" t="s">
        <v>338</v>
      </c>
      <c r="F44" s="56" t="s">
        <v>339</v>
      </c>
      <c r="I44" s="57" t="s">
        <v>824</v>
      </c>
    </row>
    <row r="45" spans="1:9">
      <c r="B45" s="57">
        <v>2</v>
      </c>
      <c r="D45" s="57" t="s">
        <v>337</v>
      </c>
      <c r="F45" s="56" t="s">
        <v>340</v>
      </c>
      <c r="I45" s="57" t="s">
        <v>823</v>
      </c>
    </row>
    <row r="46" spans="1:9">
      <c r="I46" s="57" t="s">
        <v>826</v>
      </c>
    </row>
    <row r="47" spans="1:9">
      <c r="B47" s="53" t="s">
        <v>353</v>
      </c>
      <c r="D47" s="53" t="s">
        <v>376</v>
      </c>
      <c r="F47" s="55" t="s">
        <v>402</v>
      </c>
      <c r="I47" s="57" t="s">
        <v>825</v>
      </c>
    </row>
    <row r="48" spans="1:9">
      <c r="B48" s="57" t="s">
        <v>375</v>
      </c>
      <c r="D48" s="57" t="s">
        <v>377</v>
      </c>
      <c r="F48" s="55" t="s">
        <v>403</v>
      </c>
      <c r="I48" s="57" t="s">
        <v>827</v>
      </c>
    </row>
    <row r="49" spans="2:9">
      <c r="B49" s="57" t="s">
        <v>354</v>
      </c>
      <c r="D49" s="57" t="s">
        <v>378</v>
      </c>
      <c r="F49" s="55" t="s">
        <v>404</v>
      </c>
      <c r="I49" s="57" t="s">
        <v>828</v>
      </c>
    </row>
    <row r="50" spans="2:9">
      <c r="B50" s="57" t="s">
        <v>355</v>
      </c>
      <c r="F50" s="55" t="s">
        <v>405</v>
      </c>
    </row>
    <row r="51" spans="2:9">
      <c r="B51" s="57" t="s">
        <v>449</v>
      </c>
    </row>
    <row r="52" spans="2:9">
      <c r="B52" s="57" t="s">
        <v>448</v>
      </c>
    </row>
    <row r="53" spans="2:9">
      <c r="B53" s="57" t="s">
        <v>360</v>
      </c>
    </row>
    <row r="54" spans="2:9">
      <c r="B54" s="57" t="s">
        <v>361</v>
      </c>
    </row>
    <row r="55" spans="2:9">
      <c r="B55" s="57" t="s">
        <v>246</v>
      </c>
    </row>
    <row r="56" spans="2:9">
      <c r="B56" s="57" t="s">
        <v>362</v>
      </c>
    </row>
    <row r="57" spans="2:9">
      <c r="B57" s="57" t="s">
        <v>363</v>
      </c>
    </row>
    <row r="58" spans="2:9">
      <c r="B58" s="57" t="s">
        <v>364</v>
      </c>
    </row>
    <row r="59" spans="2:9">
      <c r="B59" s="57" t="s">
        <v>365</v>
      </c>
    </row>
    <row r="60" spans="2:9">
      <c r="B60" s="57" t="s">
        <v>366</v>
      </c>
    </row>
    <row r="61" spans="2:9">
      <c r="B61" s="57" t="s">
        <v>369</v>
      </c>
    </row>
    <row r="62" spans="2:9">
      <c r="B62" s="57" t="s">
        <v>94</v>
      </c>
    </row>
    <row r="63" spans="2:9">
      <c r="B63" s="57" t="s">
        <v>247</v>
      </c>
    </row>
    <row r="64" spans="2:9">
      <c r="B64" s="57" t="s">
        <v>15</v>
      </c>
    </row>
    <row r="65" spans="2:2">
      <c r="B65" s="57" t="s">
        <v>96</v>
      </c>
    </row>
    <row r="66" spans="2:2">
      <c r="B66" s="57" t="s">
        <v>16</v>
      </c>
    </row>
    <row r="67" spans="2:2">
      <c r="B67" s="57" t="s">
        <v>17</v>
      </c>
    </row>
    <row r="68" spans="2:2">
      <c r="B68" s="57" t="s">
        <v>356</v>
      </c>
    </row>
    <row r="69" spans="2:2">
      <c r="B69" s="57" t="s">
        <v>367</v>
      </c>
    </row>
    <row r="70" spans="2:2">
      <c r="B70" s="57" t="s">
        <v>19</v>
      </c>
    </row>
    <row r="71" spans="2:2">
      <c r="B71" s="57" t="s">
        <v>357</v>
      </c>
    </row>
    <row r="72" spans="2:2">
      <c r="B72" s="57" t="s">
        <v>358</v>
      </c>
    </row>
    <row r="73" spans="2:2">
      <c r="B73" s="57" t="s">
        <v>371</v>
      </c>
    </row>
    <row r="74" spans="2:2">
      <c r="B74" s="57" t="s">
        <v>359</v>
      </c>
    </row>
    <row r="75" spans="2:2">
      <c r="B75" s="57" t="s">
        <v>370</v>
      </c>
    </row>
    <row r="76" spans="2:2">
      <c r="B76" s="57" t="s">
        <v>368</v>
      </c>
    </row>
    <row r="77" spans="2:2">
      <c r="B77" s="57" t="s">
        <v>372</v>
      </c>
    </row>
    <row r="78" spans="2:2">
      <c r="B78" s="57" t="s">
        <v>373</v>
      </c>
    </row>
    <row r="79" spans="2:2">
      <c r="B79" s="57" t="s">
        <v>374</v>
      </c>
    </row>
    <row r="80" spans="2:2">
      <c r="B80" s="57"/>
    </row>
    <row r="81" spans="2:2">
      <c r="B81" s="57"/>
    </row>
    <row r="82" spans="2:2">
      <c r="B82" s="57"/>
    </row>
    <row r="83" spans="2:2">
      <c r="B83" s="57"/>
    </row>
  </sheetData>
  <dataConsolidate/>
  <pageMargins left="0.7" right="0.7" top="0.75" bottom="0.75" header="0.3" footer="0.3"/>
  <ignoredErrors>
    <ignoredError sqref="F7:F8 F12 F15:F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17</vt:i4>
      </vt:variant>
    </vt:vector>
  </HeadingPairs>
  <TitlesOfParts>
    <vt:vector size="20" baseType="lpstr">
      <vt:lpstr>Formular</vt:lpstr>
      <vt:lpstr>Instrucțiuni</vt:lpstr>
      <vt:lpstr>Sheet1</vt:lpstr>
      <vt:lpstr>confirmare</vt:lpstr>
      <vt:lpstr>disciplina</vt:lpstr>
      <vt:lpstr>forma</vt:lpstr>
      <vt:lpstr>Limba</vt:lpstr>
      <vt:lpstr>Limbi</vt:lpstr>
      <vt:lpstr>Plan_cadr</vt:lpstr>
      <vt:lpstr>Plan_cadru</vt:lpstr>
      <vt:lpstr>Plancadru</vt:lpstr>
      <vt:lpstr>Planul_cadru</vt:lpstr>
      <vt:lpstr>Planuri_cadru</vt:lpstr>
      <vt:lpstr>profil</vt:lpstr>
      <vt:lpstr>Raion</vt:lpstr>
      <vt:lpstr>Raion_municipiu</vt:lpstr>
      <vt:lpstr>Schimburi</vt:lpstr>
      <vt:lpstr>tipuri</vt:lpstr>
      <vt:lpstr>transport</vt:lpstr>
      <vt:lpstr>Formular!Область_печати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2018-07-31T10:56:25Z</dcterms:modified>
</cp:coreProperties>
</file>