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H46" i="1" l="1"/>
  <c r="E26" i="1"/>
  <c r="G39" i="1"/>
  <c r="H39" i="1"/>
  <c r="I39" i="1"/>
  <c r="J39" i="1"/>
  <c r="K39" i="1"/>
  <c r="L39" i="1"/>
  <c r="F39" i="1"/>
  <c r="E39" i="1"/>
  <c r="G46" i="1"/>
  <c r="I46" i="1"/>
  <c r="J46" i="1"/>
  <c r="K46" i="1"/>
  <c r="L46" i="1"/>
  <c r="F46" i="1"/>
  <c r="D46" i="1"/>
  <c r="E46" i="1"/>
  <c r="G30" i="1"/>
  <c r="H30" i="1"/>
  <c r="I30" i="1"/>
  <c r="J30" i="1"/>
  <c r="K30" i="1"/>
  <c r="L30" i="1"/>
  <c r="F18" i="1"/>
  <c r="G18" i="1"/>
  <c r="H18" i="1"/>
  <c r="I18" i="1"/>
  <c r="J18" i="1"/>
  <c r="K18" i="1"/>
  <c r="L18" i="1"/>
  <c r="E25" i="1"/>
  <c r="E18" i="1"/>
  <c r="F28" i="1" l="1"/>
  <c r="G28" i="1"/>
  <c r="G26" i="1" s="1"/>
  <c r="G25" i="1" s="1"/>
  <c r="H28" i="1"/>
  <c r="H26" i="1" s="1"/>
  <c r="H25" i="1" s="1"/>
  <c r="I28" i="1"/>
  <c r="I26" i="1" s="1"/>
  <c r="I25" i="1" s="1"/>
  <c r="J28" i="1"/>
  <c r="J26" i="1" s="1"/>
  <c r="J25" i="1" s="1"/>
  <c r="K28" i="1"/>
  <c r="K26" i="1" s="1"/>
  <c r="K25" i="1" s="1"/>
  <c r="L28" i="1"/>
  <c r="L26" i="1" s="1"/>
  <c r="L25" i="1" s="1"/>
  <c r="E28" i="1"/>
  <c r="F30" i="1"/>
  <c r="E30" i="1"/>
  <c r="F44" i="1"/>
  <c r="G44" i="1"/>
  <c r="H44" i="1"/>
  <c r="I44" i="1"/>
  <c r="J44" i="1"/>
  <c r="K44" i="1"/>
  <c r="L44" i="1"/>
  <c r="E44" i="1"/>
  <c r="G51" i="1"/>
  <c r="H51" i="1"/>
  <c r="I51" i="1"/>
  <c r="J51" i="1"/>
  <c r="K51" i="1"/>
  <c r="L51" i="1"/>
  <c r="E51" i="1"/>
  <c r="F54" i="1" l="1"/>
  <c r="K54" i="1"/>
  <c r="I54" i="1"/>
  <c r="G54" i="1"/>
  <c r="L54" i="1"/>
  <c r="H54" i="1"/>
  <c r="J54" i="1"/>
  <c r="E54" i="1"/>
</calcChain>
</file>

<file path=xl/sharedStrings.xml><?xml version="1.0" encoding="utf-8"?>
<sst xmlns="http://schemas.openxmlformats.org/spreadsheetml/2006/main" count="117" uniqueCount="82">
  <si>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</si>
  <si>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</si>
  <si>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</si>
  <si>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</si>
  <si>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</si>
  <si>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</si>
  <si>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</si>
  <si>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</si>
  <si>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</si>
  <si>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</si>
  <si>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</si>
  <si>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</si>
  <si>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</si>
  <si>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</si>
  <si>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</si>
  <si>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</si>
  <si>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</si>
  <si>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</si>
  <si>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</si>
  <si>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</si>
  <si>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</si>
  <si>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</si>
  <si>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</si>
  <si>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</si>
  <si>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set</t>
  </si>
  <si>
    <t>V</t>
  </si>
  <si>
    <t>Mobilier - total, inclusiv:</t>
  </si>
  <si>
    <t>VI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</si>
  <si>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</si>
  <si>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</si>
  <si>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</si>
  <si>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</si>
  <si>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</si>
  <si>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</si>
  <si>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</si>
  <si>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</si>
  <si>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</si>
  <si>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Anul 2019</t>
  </si>
  <si>
    <t>Denumirea cheltuielilor</t>
  </si>
  <si>
    <t>LICEUL TEORETIC ACADEMICIAN "C.SIBIRSCHI"</t>
  </si>
  <si>
    <t>Săpun</t>
  </si>
  <si>
    <t>Clorura de var</t>
  </si>
  <si>
    <t>Tablete clorate</t>
  </si>
  <si>
    <t>Soluție pu WC</t>
  </si>
  <si>
    <t>Materiale de construcție - total, inclusiv:</t>
  </si>
  <si>
    <t>Email 2,7 kg</t>
  </si>
  <si>
    <t>Diluant</t>
  </si>
  <si>
    <t>Placaj 3 mm,4 mm, 6 mm</t>
  </si>
  <si>
    <t>sac</t>
  </si>
  <si>
    <t>Amectic uscat, cimen (40 kg)</t>
  </si>
  <si>
    <t>Robinete, lavoare, mecanizme WC</t>
  </si>
  <si>
    <t>Cable, starter, bec,etc</t>
  </si>
  <si>
    <t>Altele</t>
  </si>
  <si>
    <t>Mese cu scaune pentru elevi</t>
  </si>
  <si>
    <t>Dulap medical</t>
  </si>
  <si>
    <t>Nisip</t>
  </si>
  <si>
    <t>Mese pentru profesori</t>
  </si>
  <si>
    <t>Worckstation PC</t>
  </si>
  <si>
    <t>Tehnică de calcul  -total, inclusiv:</t>
  </si>
  <si>
    <t>Electrocasnice-  total, inclusiv:</t>
  </si>
  <si>
    <t>Televizor "LG 32"</t>
  </si>
  <si>
    <t>Televizor "Hisenese"</t>
  </si>
  <si>
    <t>Televizor "Sacura"</t>
  </si>
  <si>
    <t xml:space="preserve">Literatura </t>
  </si>
  <si>
    <t>Inventar sportiv:</t>
  </si>
  <si>
    <t>Inventar antiincendiar</t>
  </si>
  <si>
    <t>XI</t>
  </si>
  <si>
    <t>XII</t>
  </si>
  <si>
    <t>Cataloguri școlare</t>
  </si>
  <si>
    <t>XIII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</si>
  <si>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</si>
  <si>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</si>
  <si>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</si>
  <si>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</si>
  <si>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</si>
  <si>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</si>
  <si>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reparație a acoperișului</t>
  </si>
  <si>
    <t>Lucrări de reparație a sălii festive</t>
  </si>
  <si>
    <t>430 776,90</t>
  </si>
  <si>
    <t>290 033</t>
  </si>
  <si>
    <t>liceul 647 /spitalul clinic mun.pneumoftiziologie 60  = 707</t>
  </si>
  <si>
    <t>liceul 25/ spitalul clinic mun.pneumoftiziologie 9  = 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</si>
</sst>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5" borderId="0" xfId="0" applyFill="1"/>
    <xf numFmtId="0" fontId="4" fillId="7" borderId="13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0" fillId="6" borderId="19" xfId="0" applyFill="1" applyBorder="1"/>
    <xf numFmtId="0" fontId="9" fillId="0" borderId="9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  <xf numFmtId="2" fontId="0" fillId="7" borderId="30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2" fontId="0" fillId="7" borderId="31" xfId="0" applyNumberForma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0" fillId="7" borderId="24" xfId="0" applyNumberFormat="1" applyFill="1" applyBorder="1" applyAlignment="1">
      <alignment horizontal="center"/>
    </xf>
    <xf numFmtId="2" fontId="0" fillId="7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C4" sqref="C4:F4"/>
    </sheetView>
  </sheetViews>
  <sheetFormatPr defaultRowHeight="15" x14ac:dyDescent="0.25"/>
  <cols>
    <col min="1" max="1" width="0.710937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2.85546875" customWidth="1"/>
    <col min="7" max="7" width="5.5703125" customWidth="1"/>
    <col min="8" max="8" width="20.5703125" customWidth="1"/>
    <col min="10" max="10" width="3.28515625" customWidth="1"/>
    <col min="11" max="11" width="16.140625" customWidth="1"/>
    <col min="12" max="12" width="6.85546875" customWidth="1"/>
    <col min="13" max="13" width="9.140625" customWidth="1"/>
  </cols>
  <sheetData>
    <row r="1" spans="1:12" ht="39.75" customHeight="1" thickBot="1" x14ac:dyDescent="0.3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14"/>
      <c r="K1" s="14"/>
      <c r="L1" s="14"/>
    </row>
    <row r="2" spans="1:12" ht="19.5" customHeight="1" thickBot="1" x14ac:dyDescent="0.3">
      <c r="A2" s="55" t="s">
        <v>70</v>
      </c>
      <c r="B2" s="56"/>
      <c r="C2" s="57">
        <v>2019</v>
      </c>
      <c r="D2" s="58"/>
      <c r="E2" s="58"/>
      <c r="F2" s="59"/>
      <c r="H2" s="23" t="s">
        <v>71</v>
      </c>
      <c r="I2" s="62">
        <v>14031434</v>
      </c>
      <c r="J2" s="63"/>
      <c r="K2" s="64"/>
    </row>
    <row r="3" spans="1:12" ht="26.25" customHeight="1" thickBot="1" x14ac:dyDescent="0.3">
      <c r="A3" s="41" t="s">
        <v>72</v>
      </c>
      <c r="B3" s="42"/>
      <c r="C3" s="60" t="s">
        <v>80</v>
      </c>
      <c r="D3" s="53"/>
      <c r="E3" s="53"/>
      <c r="F3" s="61"/>
      <c r="H3" s="24" t="s">
        <v>1</v>
      </c>
      <c r="I3" s="65">
        <v>9031085</v>
      </c>
      <c r="J3" s="66"/>
      <c r="K3" s="67"/>
    </row>
    <row r="4" spans="1:12" ht="19.5" customHeight="1" thickBot="1" x14ac:dyDescent="0.3">
      <c r="A4" s="41" t="s">
        <v>73</v>
      </c>
      <c r="B4" s="42"/>
      <c r="C4" s="57" t="s">
        <v>81</v>
      </c>
      <c r="D4" s="58"/>
      <c r="E4" s="58"/>
      <c r="F4" s="59"/>
      <c r="H4" s="24" t="s">
        <v>74</v>
      </c>
      <c r="I4" s="65">
        <v>773200</v>
      </c>
      <c r="J4" s="66"/>
      <c r="K4" s="67"/>
    </row>
    <row r="5" spans="1:12" ht="16.5" customHeight="1" thickBot="1" x14ac:dyDescent="0.3">
      <c r="A5" s="41" t="s">
        <v>0</v>
      </c>
      <c r="B5" s="42"/>
      <c r="C5" s="45">
        <v>101</v>
      </c>
      <c r="D5" s="46"/>
      <c r="E5" s="46"/>
      <c r="F5" s="47"/>
      <c r="H5" s="24" t="s">
        <v>2</v>
      </c>
      <c r="I5" s="65">
        <f>SUM(F19:F24)</f>
        <v>7584.1</v>
      </c>
      <c r="J5" s="66"/>
      <c r="K5" s="67"/>
    </row>
    <row r="6" spans="1:12" ht="15.75" thickBot="1" x14ac:dyDescent="0.3">
      <c r="A6" s="43"/>
      <c r="B6" s="44"/>
      <c r="C6" s="53"/>
      <c r="D6" s="53"/>
      <c r="E6" s="53"/>
      <c r="F6" s="25"/>
      <c r="H6" s="24" t="s">
        <v>75</v>
      </c>
      <c r="I6" s="68">
        <v>979280</v>
      </c>
      <c r="J6" s="69"/>
      <c r="K6" s="70"/>
    </row>
    <row r="7" spans="1:12" ht="15.75" thickBot="1" x14ac:dyDescent="0.3"/>
    <row r="8" spans="1:12" ht="21" thickBot="1" x14ac:dyDescent="0.35">
      <c r="B8" s="33" t="s">
        <v>3</v>
      </c>
      <c r="C8" s="36" t="s">
        <v>38</v>
      </c>
      <c r="D8" s="50" t="s">
        <v>37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4"/>
      <c r="C9" s="37"/>
      <c r="D9" s="18"/>
      <c r="E9" s="39" t="s">
        <v>6</v>
      </c>
      <c r="F9" s="40"/>
      <c r="G9" s="39" t="s">
        <v>7</v>
      </c>
      <c r="H9" s="48"/>
      <c r="I9" s="48"/>
      <c r="J9" s="48"/>
      <c r="K9" s="48"/>
      <c r="L9" s="40"/>
    </row>
    <row r="10" spans="1:12" ht="15.75" thickBot="1" x14ac:dyDescent="0.3">
      <c r="B10" s="34"/>
      <c r="C10" s="37"/>
      <c r="D10" s="18"/>
      <c r="E10" s="27"/>
      <c r="F10" s="28"/>
      <c r="G10" s="27"/>
      <c r="H10" s="49"/>
      <c r="I10" s="49"/>
      <c r="J10" s="49"/>
      <c r="K10" s="49"/>
      <c r="L10" s="28"/>
    </row>
    <row r="11" spans="1:12" ht="15" customHeight="1" x14ac:dyDescent="0.25">
      <c r="B11" s="34"/>
      <c r="C11" s="37"/>
      <c r="D11" s="18" t="s">
        <v>4</v>
      </c>
      <c r="E11" s="18"/>
      <c r="F11" s="18"/>
      <c r="G11" s="29" t="s">
        <v>12</v>
      </c>
      <c r="H11" s="30"/>
      <c r="I11" s="29" t="s">
        <v>10</v>
      </c>
      <c r="J11" s="30"/>
      <c r="K11" s="29"/>
      <c r="L11" s="30"/>
    </row>
    <row r="12" spans="1:12" ht="15.75" customHeight="1" thickBot="1" x14ac:dyDescent="0.3">
      <c r="B12" s="34"/>
      <c r="C12" s="37"/>
      <c r="D12" s="18" t="s">
        <v>5</v>
      </c>
      <c r="E12" s="18"/>
      <c r="F12" s="18"/>
      <c r="G12" s="27"/>
      <c r="H12" s="28"/>
      <c r="I12" s="27" t="s">
        <v>11</v>
      </c>
      <c r="J12" s="28"/>
      <c r="K12" s="27"/>
      <c r="L12" s="28"/>
    </row>
    <row r="13" spans="1:12" x14ac:dyDescent="0.25">
      <c r="B13" s="34"/>
      <c r="C13" s="37"/>
      <c r="D13" s="19"/>
      <c r="E13" s="18" t="s">
        <v>8</v>
      </c>
      <c r="F13" s="18" t="s">
        <v>9</v>
      </c>
      <c r="G13" s="18"/>
      <c r="H13" s="18"/>
      <c r="I13" s="18"/>
      <c r="J13" s="18"/>
      <c r="K13" s="18"/>
      <c r="L13" s="18"/>
    </row>
    <row r="14" spans="1:12" ht="25.5" x14ac:dyDescent="0.25">
      <c r="B14" s="34"/>
      <c r="C14" s="37"/>
      <c r="D14" s="19"/>
      <c r="E14" s="19"/>
      <c r="F14" s="19"/>
      <c r="G14" s="18" t="s">
        <v>8</v>
      </c>
      <c r="H14" s="18" t="s">
        <v>9</v>
      </c>
      <c r="I14" s="18" t="s">
        <v>8</v>
      </c>
      <c r="J14" s="18" t="s">
        <v>9</v>
      </c>
      <c r="K14" s="18" t="s">
        <v>8</v>
      </c>
      <c r="L14" s="18" t="s">
        <v>9</v>
      </c>
    </row>
    <row r="15" spans="1:12" ht="15.75" thickBot="1" x14ac:dyDescent="0.3">
      <c r="B15" s="35"/>
      <c r="C15" s="38"/>
      <c r="D15" s="20"/>
      <c r="E15" s="20"/>
      <c r="F15" s="20"/>
      <c r="G15" s="20"/>
      <c r="H15" s="21"/>
      <c r="I15" s="20"/>
      <c r="J15" s="20"/>
      <c r="K15" s="20"/>
      <c r="L15" s="20"/>
    </row>
    <row r="16" spans="1:12" ht="16.5" thickBot="1" x14ac:dyDescent="0.3">
      <c r="B16" s="3" t="s">
        <v>13</v>
      </c>
      <c r="C16" s="4" t="s">
        <v>32</v>
      </c>
      <c r="D16" s="5" t="s">
        <v>15</v>
      </c>
      <c r="E16" s="1"/>
      <c r="F16" s="26">
        <v>11335765.619999999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19</v>
      </c>
      <c r="C17" s="4" t="s">
        <v>33</v>
      </c>
      <c r="D17" s="5" t="s">
        <v>15</v>
      </c>
      <c r="E17" s="1"/>
      <c r="F17" s="26">
        <v>730256.61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21</v>
      </c>
      <c r="C18" s="4" t="s">
        <v>14</v>
      </c>
      <c r="D18" s="5" t="s">
        <v>15</v>
      </c>
      <c r="E18" s="5">
        <f>SUM(E19:E24)</f>
        <v>0</v>
      </c>
      <c r="F18" s="5">
        <f t="shared" ref="F18:L18" si="0">SUM(F19:F24)</f>
        <v>7584.1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16</v>
      </c>
      <c r="D19" s="7" t="s">
        <v>15</v>
      </c>
      <c r="E19" s="7"/>
      <c r="F19" s="7">
        <v>1316.1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40</v>
      </c>
      <c r="D20" s="7" t="s">
        <v>15</v>
      </c>
      <c r="E20" s="7"/>
      <c r="F20" s="7">
        <v>2036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43</v>
      </c>
      <c r="D21" s="7" t="s">
        <v>15</v>
      </c>
      <c r="E21" s="7"/>
      <c r="F21" s="7">
        <v>1491.2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42</v>
      </c>
      <c r="D22" s="7" t="s">
        <v>15</v>
      </c>
      <c r="E22" s="7"/>
      <c r="F22" s="7">
        <v>1290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41</v>
      </c>
      <c r="D23" s="7" t="s">
        <v>15</v>
      </c>
      <c r="E23" s="7"/>
      <c r="F23" s="7">
        <v>1228.8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18</v>
      </c>
      <c r="D24" s="7" t="s">
        <v>15</v>
      </c>
      <c r="E24" s="7"/>
      <c r="F24" s="7">
        <v>222</v>
      </c>
      <c r="G24" s="7"/>
      <c r="H24" s="7"/>
      <c r="I24" s="7"/>
      <c r="J24" s="7"/>
      <c r="K24" s="7"/>
      <c r="L24" s="7"/>
    </row>
    <row r="25" spans="2:12" ht="16.5" thickBot="1" x14ac:dyDescent="0.3">
      <c r="B25" s="3" t="s">
        <v>23</v>
      </c>
      <c r="C25" s="4" t="s">
        <v>20</v>
      </c>
      <c r="D25" s="5" t="s">
        <v>15</v>
      </c>
      <c r="E25" s="5">
        <f>SUM(E26)</f>
        <v>0</v>
      </c>
      <c r="F25" s="5">
        <v>3000</v>
      </c>
      <c r="G25" s="5">
        <f t="shared" ref="G25:L25" si="1">SUM(G26:G26)</f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</row>
    <row r="26" spans="2:12" ht="16.5" thickBot="1" x14ac:dyDescent="0.3">
      <c r="B26" s="3" t="s">
        <v>25</v>
      </c>
      <c r="C26" s="4" t="s">
        <v>64</v>
      </c>
      <c r="D26" s="5" t="s">
        <v>15</v>
      </c>
      <c r="E26" s="5">
        <f>SUM(E29)</f>
        <v>0</v>
      </c>
      <c r="F26" s="5">
        <v>5170</v>
      </c>
      <c r="G26" s="5">
        <f t="shared" ref="G26:L26" si="2">SUM(G28:G29)</f>
        <v>0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</row>
    <row r="27" spans="2:12" ht="16.5" thickBot="1" x14ac:dyDescent="0.3">
      <c r="B27" s="3" t="s">
        <v>27</v>
      </c>
      <c r="C27" s="4" t="s">
        <v>65</v>
      </c>
      <c r="D27" s="5" t="s">
        <v>15</v>
      </c>
      <c r="E27" s="5"/>
      <c r="F27" s="5">
        <v>4521</v>
      </c>
      <c r="G27" s="5"/>
      <c r="H27" s="5"/>
      <c r="I27" s="5"/>
      <c r="J27" s="5"/>
      <c r="K27" s="5"/>
      <c r="L27" s="5"/>
    </row>
    <row r="28" spans="2:12" ht="32.25" thickBot="1" x14ac:dyDescent="0.3">
      <c r="B28" s="3" t="s">
        <v>28</v>
      </c>
      <c r="C28" s="4" t="s">
        <v>22</v>
      </c>
      <c r="D28" s="5" t="s">
        <v>15</v>
      </c>
      <c r="E28" s="5">
        <f>SUM(E29)</f>
        <v>0</v>
      </c>
      <c r="F28" s="5">
        <f t="shared" ref="F28:L28" si="3">SUM(F29)</f>
        <v>160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</row>
    <row r="29" spans="2:12" ht="15.75" thickBot="1" x14ac:dyDescent="0.3">
      <c r="B29" s="9"/>
      <c r="C29" s="6" t="s">
        <v>63</v>
      </c>
      <c r="D29" s="7" t="s">
        <v>15</v>
      </c>
      <c r="E29" s="7"/>
      <c r="F29" s="7">
        <v>160</v>
      </c>
      <c r="G29" s="7"/>
      <c r="H29" s="7"/>
      <c r="I29" s="8"/>
      <c r="J29" s="8"/>
      <c r="K29" s="8"/>
      <c r="L29" s="8"/>
    </row>
    <row r="30" spans="2:12" ht="32.25" thickBot="1" x14ac:dyDescent="0.3">
      <c r="B30" s="3" t="s">
        <v>29</v>
      </c>
      <c r="C30" s="4" t="s">
        <v>44</v>
      </c>
      <c r="D30" s="5" t="s">
        <v>15</v>
      </c>
      <c r="E30" s="5">
        <f>SUM(E31:E38)</f>
        <v>181</v>
      </c>
      <c r="F30" s="5">
        <f t="shared" ref="F30:L30" si="4">SUM(F31:F38)</f>
        <v>33409.01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0</v>
      </c>
      <c r="K30" s="5">
        <f t="shared" si="4"/>
        <v>0</v>
      </c>
      <c r="L30" s="5">
        <f t="shared" si="4"/>
        <v>0</v>
      </c>
    </row>
    <row r="31" spans="2:12" ht="15.75" thickBot="1" x14ac:dyDescent="0.3">
      <c r="B31" s="9"/>
      <c r="C31" s="6" t="s">
        <v>45</v>
      </c>
      <c r="D31" s="7" t="s">
        <v>17</v>
      </c>
      <c r="E31" s="7">
        <v>115</v>
      </c>
      <c r="F31" s="7">
        <v>9162.2999999999993</v>
      </c>
      <c r="G31" s="8"/>
      <c r="H31" s="8"/>
      <c r="I31" s="8"/>
      <c r="J31" s="8"/>
      <c r="K31" s="8"/>
      <c r="L31" s="8"/>
    </row>
    <row r="32" spans="2:12" ht="15.75" thickBot="1" x14ac:dyDescent="0.3">
      <c r="B32" s="9"/>
      <c r="C32" s="6" t="s">
        <v>46</v>
      </c>
      <c r="D32" s="7" t="s">
        <v>17</v>
      </c>
      <c r="E32" s="7">
        <v>39</v>
      </c>
      <c r="F32" s="7">
        <v>833.04</v>
      </c>
      <c r="G32" s="8"/>
      <c r="H32" s="8"/>
      <c r="I32" s="8"/>
      <c r="J32" s="8"/>
      <c r="K32" s="8"/>
      <c r="L32" s="8"/>
    </row>
    <row r="33" spans="2:12" ht="15.75" thickBot="1" x14ac:dyDescent="0.3">
      <c r="B33" s="9"/>
      <c r="C33" s="6" t="s">
        <v>49</v>
      </c>
      <c r="D33" s="7" t="s">
        <v>48</v>
      </c>
      <c r="E33" s="7">
        <v>20</v>
      </c>
      <c r="F33" s="7">
        <v>4498</v>
      </c>
      <c r="G33" s="8"/>
      <c r="H33" s="8"/>
      <c r="I33" s="8"/>
      <c r="J33" s="8"/>
      <c r="K33" s="8"/>
      <c r="L33" s="8"/>
    </row>
    <row r="34" spans="2:12" ht="15.75" thickBot="1" x14ac:dyDescent="0.3">
      <c r="B34" s="9"/>
      <c r="C34" s="6" t="s">
        <v>47</v>
      </c>
      <c r="D34" s="7" t="s">
        <v>17</v>
      </c>
      <c r="E34" s="7">
        <v>7</v>
      </c>
      <c r="F34" s="7">
        <v>1203</v>
      </c>
      <c r="G34" s="8"/>
      <c r="H34" s="8"/>
      <c r="I34" s="8"/>
      <c r="J34" s="8"/>
      <c r="K34" s="8"/>
      <c r="L34" s="8"/>
    </row>
    <row r="35" spans="2:12" ht="15.75" thickBot="1" x14ac:dyDescent="0.3">
      <c r="B35" s="9"/>
      <c r="C35" s="6" t="s">
        <v>50</v>
      </c>
      <c r="D35" s="7" t="s">
        <v>15</v>
      </c>
      <c r="E35" s="7"/>
      <c r="F35" s="7">
        <v>2952</v>
      </c>
      <c r="G35" s="8"/>
      <c r="H35" s="8"/>
      <c r="I35" s="8"/>
      <c r="J35" s="8"/>
      <c r="K35" s="8"/>
      <c r="L35" s="8"/>
    </row>
    <row r="36" spans="2:12" ht="15.75" thickBot="1" x14ac:dyDescent="0.3">
      <c r="B36" s="9"/>
      <c r="C36" s="6" t="s">
        <v>51</v>
      </c>
      <c r="D36" s="7" t="s">
        <v>15</v>
      </c>
      <c r="E36" s="7"/>
      <c r="F36" s="7">
        <v>9580.75</v>
      </c>
      <c r="G36" s="8"/>
      <c r="H36" s="8"/>
      <c r="I36" s="8"/>
      <c r="J36" s="8"/>
      <c r="K36" s="8"/>
      <c r="L36" s="8"/>
    </row>
    <row r="37" spans="2:12" ht="15.75" thickBot="1" x14ac:dyDescent="0.3">
      <c r="B37" s="9"/>
      <c r="C37" s="6" t="s">
        <v>55</v>
      </c>
      <c r="D37" s="7"/>
      <c r="E37" s="7"/>
      <c r="F37" s="7">
        <v>622.34</v>
      </c>
      <c r="G37" s="8"/>
      <c r="H37" s="8"/>
      <c r="I37" s="8"/>
      <c r="J37" s="8"/>
      <c r="K37" s="8"/>
      <c r="L37" s="8"/>
    </row>
    <row r="38" spans="2:12" ht="15.75" thickBot="1" x14ac:dyDescent="0.3">
      <c r="B38" s="9"/>
      <c r="C38" s="6" t="s">
        <v>52</v>
      </c>
      <c r="D38" s="7" t="s">
        <v>15</v>
      </c>
      <c r="E38" s="7"/>
      <c r="F38" s="7">
        <v>4557.58</v>
      </c>
      <c r="G38" s="8"/>
      <c r="H38" s="8"/>
      <c r="I38" s="8"/>
      <c r="J38" s="8"/>
      <c r="K38" s="8"/>
      <c r="L38" s="8"/>
    </row>
    <row r="39" spans="2:12" ht="16.5" thickBot="1" x14ac:dyDescent="0.3">
      <c r="B39" s="3" t="s">
        <v>34</v>
      </c>
      <c r="C39" s="4" t="s">
        <v>26</v>
      </c>
      <c r="D39" s="5" t="s">
        <v>15</v>
      </c>
      <c r="E39" s="5">
        <f t="shared" ref="E39:L39" si="5">SUM(E40:E42)</f>
        <v>61</v>
      </c>
      <c r="F39" s="5">
        <f t="shared" si="5"/>
        <v>68000</v>
      </c>
      <c r="G39" s="5">
        <f t="shared" si="5"/>
        <v>10</v>
      </c>
      <c r="H39" s="5">
        <f t="shared" si="5"/>
        <v>9280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</row>
    <row r="40" spans="2:12" ht="16.5" thickBot="1" x14ac:dyDescent="0.3">
      <c r="B40" s="3"/>
      <c r="C40" s="15" t="s">
        <v>53</v>
      </c>
      <c r="D40" s="16" t="s">
        <v>24</v>
      </c>
      <c r="E40" s="16">
        <v>60</v>
      </c>
      <c r="F40" s="16">
        <v>63000</v>
      </c>
      <c r="G40" s="5"/>
      <c r="H40" s="5"/>
      <c r="I40" s="5"/>
      <c r="J40" s="5"/>
      <c r="K40" s="5"/>
      <c r="L40" s="5"/>
    </row>
    <row r="41" spans="2:12" ht="16.5" thickBot="1" x14ac:dyDescent="0.3">
      <c r="B41" s="3"/>
      <c r="C41" s="15" t="s">
        <v>54</v>
      </c>
      <c r="D41" s="16" t="s">
        <v>17</v>
      </c>
      <c r="E41" s="16">
        <v>1</v>
      </c>
      <c r="F41" s="16">
        <v>5000</v>
      </c>
      <c r="G41" s="5"/>
      <c r="H41" s="5"/>
      <c r="I41" s="5"/>
      <c r="J41" s="5"/>
      <c r="K41" s="5"/>
      <c r="L41" s="5"/>
    </row>
    <row r="42" spans="2:12" ht="16.5" thickBot="1" x14ac:dyDescent="0.3">
      <c r="B42" s="3"/>
      <c r="C42" s="15" t="s">
        <v>56</v>
      </c>
      <c r="D42" s="16" t="s">
        <v>17</v>
      </c>
      <c r="E42" s="16"/>
      <c r="F42" s="16"/>
      <c r="G42" s="16">
        <v>10</v>
      </c>
      <c r="H42" s="16">
        <v>9280</v>
      </c>
      <c r="I42" s="5"/>
      <c r="J42" s="5"/>
      <c r="K42" s="5"/>
      <c r="L42" s="5"/>
    </row>
    <row r="43" spans="2:12" ht="16.5" thickBot="1" x14ac:dyDescent="0.3">
      <c r="B43" s="3"/>
      <c r="C43" s="15"/>
      <c r="D43" s="16"/>
      <c r="E43" s="16"/>
      <c r="F43" s="16"/>
      <c r="G43" s="16"/>
      <c r="H43" s="16"/>
      <c r="I43" s="5"/>
      <c r="J43" s="5"/>
      <c r="K43" s="5"/>
      <c r="L43" s="5"/>
    </row>
    <row r="44" spans="2:12" ht="29.25" thickBot="1" x14ac:dyDescent="0.3">
      <c r="B44" s="3" t="s">
        <v>35</v>
      </c>
      <c r="C44" s="10" t="s">
        <v>58</v>
      </c>
      <c r="D44" s="11" t="s">
        <v>15</v>
      </c>
      <c r="E44" s="5">
        <f t="shared" ref="E44:L44" si="6">SUM(E45:E45)</f>
        <v>9</v>
      </c>
      <c r="F44" s="5">
        <f t="shared" si="6"/>
        <v>89811</v>
      </c>
      <c r="G44" s="5">
        <f t="shared" si="6"/>
        <v>0</v>
      </c>
      <c r="H44" s="5">
        <f t="shared" si="6"/>
        <v>0</v>
      </c>
      <c r="I44" s="5">
        <f t="shared" si="6"/>
        <v>0</v>
      </c>
      <c r="J44" s="5">
        <f t="shared" si="6"/>
        <v>0</v>
      </c>
      <c r="K44" s="5">
        <f t="shared" si="6"/>
        <v>0</v>
      </c>
      <c r="L44" s="5">
        <f t="shared" si="6"/>
        <v>0</v>
      </c>
    </row>
    <row r="45" spans="2:12" ht="15.75" thickBot="1" x14ac:dyDescent="0.3">
      <c r="B45" s="3"/>
      <c r="C45" s="6" t="s">
        <v>57</v>
      </c>
      <c r="D45" s="7" t="s">
        <v>17</v>
      </c>
      <c r="E45" s="7">
        <v>9</v>
      </c>
      <c r="F45" s="7">
        <v>89811</v>
      </c>
      <c r="G45" s="7"/>
      <c r="H45" s="7"/>
      <c r="I45" s="7"/>
      <c r="J45" s="7"/>
      <c r="K45" s="7"/>
      <c r="L45" s="7"/>
    </row>
    <row r="46" spans="2:12" ht="16.5" thickBot="1" x14ac:dyDescent="0.3">
      <c r="B46" s="3" t="s">
        <v>66</v>
      </c>
      <c r="C46" s="4" t="s">
        <v>59</v>
      </c>
      <c r="D46" s="5">
        <f t="shared" ref="D46:E46" si="7">SUM(D49)</f>
        <v>0</v>
      </c>
      <c r="E46" s="5">
        <f t="shared" si="7"/>
        <v>0</v>
      </c>
      <c r="F46" s="5">
        <f>SUM(F47:F49)</f>
        <v>4490</v>
      </c>
      <c r="G46" s="5">
        <f>SUM(G47:G49)</f>
        <v>2</v>
      </c>
      <c r="H46" s="5">
        <f>SUM(H48:H49)</f>
        <v>10530</v>
      </c>
      <c r="I46" s="5">
        <f>SUM(I47:I49)</f>
        <v>0</v>
      </c>
      <c r="J46" s="5">
        <f>SUM(J47:J49)</f>
        <v>0</v>
      </c>
      <c r="K46" s="5">
        <f>SUM(K47:K49)</f>
        <v>0</v>
      </c>
      <c r="L46" s="5">
        <f>SUM(L47:L49)</f>
        <v>0</v>
      </c>
    </row>
    <row r="47" spans="2:12" ht="16.5" thickBot="1" x14ac:dyDescent="0.3">
      <c r="B47" s="3"/>
      <c r="C47" s="15" t="s">
        <v>60</v>
      </c>
      <c r="D47" s="7" t="s">
        <v>17</v>
      </c>
      <c r="E47" s="16">
        <v>1</v>
      </c>
      <c r="F47" s="16">
        <v>4490</v>
      </c>
      <c r="G47" s="5"/>
      <c r="H47" s="5"/>
      <c r="I47" s="5"/>
      <c r="J47" s="5"/>
      <c r="K47" s="5"/>
      <c r="L47" s="5"/>
    </row>
    <row r="48" spans="2:12" ht="16.5" thickBot="1" x14ac:dyDescent="0.3">
      <c r="B48" s="3"/>
      <c r="C48" s="15" t="s">
        <v>61</v>
      </c>
      <c r="D48" s="7" t="s">
        <v>17</v>
      </c>
      <c r="E48" s="16"/>
      <c r="F48" s="16"/>
      <c r="G48" s="16">
        <v>1</v>
      </c>
      <c r="H48" s="16">
        <v>5975</v>
      </c>
      <c r="I48" s="5"/>
      <c r="J48" s="5"/>
      <c r="K48" s="5"/>
      <c r="L48" s="5"/>
    </row>
    <row r="49" spans="2:13" ht="16.5" thickBot="1" x14ac:dyDescent="0.3">
      <c r="B49" s="12"/>
      <c r="C49" s="15" t="s">
        <v>62</v>
      </c>
      <c r="D49" s="7" t="s">
        <v>17</v>
      </c>
      <c r="E49" s="7"/>
      <c r="F49" s="7"/>
      <c r="G49" s="16">
        <v>1</v>
      </c>
      <c r="H49" s="16">
        <v>4555</v>
      </c>
      <c r="I49" s="8"/>
      <c r="J49" s="8"/>
      <c r="K49" s="8"/>
      <c r="L49" s="8"/>
    </row>
    <row r="50" spans="2:13" ht="16.5" thickBot="1" x14ac:dyDescent="0.3">
      <c r="B50" s="12" t="s">
        <v>67</v>
      </c>
      <c r="C50" s="4" t="s">
        <v>68</v>
      </c>
      <c r="D50" s="7" t="s">
        <v>17</v>
      </c>
      <c r="E50" s="7"/>
      <c r="F50" s="5">
        <v>4164</v>
      </c>
      <c r="G50" s="16"/>
      <c r="H50" s="16"/>
      <c r="I50" s="8"/>
      <c r="J50" s="8"/>
      <c r="K50" s="8"/>
      <c r="L50" s="8"/>
    </row>
    <row r="51" spans="2:13" ht="16.5" thickBot="1" x14ac:dyDescent="0.3">
      <c r="B51" s="12" t="s">
        <v>69</v>
      </c>
      <c r="C51" s="4" t="s">
        <v>36</v>
      </c>
      <c r="D51" s="11" t="s">
        <v>15</v>
      </c>
      <c r="E51" s="7">
        <f>SUM(E52:E53)</f>
        <v>0</v>
      </c>
      <c r="F51" s="7">
        <v>720809.9</v>
      </c>
      <c r="G51" s="7">
        <f t="shared" ref="G51:L51" si="8">SUM(G52:G53)</f>
        <v>0</v>
      </c>
      <c r="H51" s="7">
        <f t="shared" si="8"/>
        <v>0</v>
      </c>
      <c r="I51" s="7">
        <f t="shared" si="8"/>
        <v>0</v>
      </c>
      <c r="J51" s="7">
        <f t="shared" si="8"/>
        <v>0</v>
      </c>
      <c r="K51" s="7">
        <f t="shared" si="8"/>
        <v>0</v>
      </c>
      <c r="L51" s="7">
        <f t="shared" si="8"/>
        <v>0</v>
      </c>
    </row>
    <row r="52" spans="2:13" ht="16.5" thickBot="1" x14ac:dyDescent="0.3">
      <c r="B52" s="12"/>
      <c r="C52" s="13" t="s">
        <v>76</v>
      </c>
      <c r="D52" s="6"/>
      <c r="E52" s="7"/>
      <c r="F52" s="7" t="s">
        <v>78</v>
      </c>
      <c r="G52" s="8"/>
      <c r="H52" s="8"/>
      <c r="I52" s="8"/>
      <c r="J52" s="8"/>
      <c r="K52" s="8"/>
      <c r="L52" s="8"/>
    </row>
    <row r="53" spans="2:13" ht="16.5" thickBot="1" x14ac:dyDescent="0.3">
      <c r="B53" s="12"/>
      <c r="C53" s="13" t="s">
        <v>77</v>
      </c>
      <c r="D53" s="6"/>
      <c r="E53" s="7"/>
      <c r="F53" s="7" t="s">
        <v>79</v>
      </c>
      <c r="G53" s="8"/>
      <c r="H53" s="8"/>
      <c r="I53" s="8"/>
      <c r="J53" s="8"/>
      <c r="K53" s="8"/>
      <c r="L53" s="8"/>
    </row>
    <row r="54" spans="2:13" ht="16.5" thickBot="1" x14ac:dyDescent="0.3">
      <c r="B54" s="31" t="s">
        <v>30</v>
      </c>
      <c r="C54" s="32"/>
      <c r="D54" s="17" t="s">
        <v>31</v>
      </c>
      <c r="E54" s="17">
        <f>SUM(E16+E17+E18+E25+E28+E30+E39+E44+E46+E51)</f>
        <v>251</v>
      </c>
      <c r="F54" s="17">
        <f>SUM(F16+F17+F18+F25+F26+F27+F28+F30+F39+F44+F46+F50+F51)</f>
        <v>13007141.239999998</v>
      </c>
      <c r="G54" s="17">
        <f t="shared" ref="G54:L54" si="9">SUM(G16+G17+G18+G25+G28+G30+G39+G44+G46+G51)</f>
        <v>12</v>
      </c>
      <c r="H54" s="17">
        <f t="shared" si="9"/>
        <v>19810</v>
      </c>
      <c r="I54" s="17">
        <f t="shared" si="9"/>
        <v>0</v>
      </c>
      <c r="J54" s="17">
        <f t="shared" si="9"/>
        <v>0</v>
      </c>
      <c r="K54" s="17">
        <f t="shared" si="9"/>
        <v>0</v>
      </c>
      <c r="L54" s="17">
        <f t="shared" si="9"/>
        <v>0</v>
      </c>
      <c r="M54" s="22"/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I5:K5"/>
    <mergeCell ref="I6:K6"/>
    <mergeCell ref="B54:C54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user1</cp:lastModifiedBy>
  <cp:lastPrinted>2020-02-05T14:27:46Z</cp:lastPrinted>
  <dcterms:created xsi:type="dcterms:W3CDTF">2020-02-03T14:21:41Z</dcterms:created>
  <dcterms:modified xsi:type="dcterms:W3CDTF">2020-02-11T12:28:34Z</dcterms:modified>
</cp:coreProperties>
</file>