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5" i="1" l="1"/>
  <c r="F18" i="1" l="1"/>
  <c r="L51" i="1"/>
  <c r="K51" i="1"/>
  <c r="J51" i="1"/>
  <c r="I51" i="1"/>
  <c r="H51" i="1"/>
  <c r="G51" i="1"/>
  <c r="F51" i="1"/>
  <c r="E51" i="1"/>
  <c r="E49" i="1"/>
  <c r="G18" i="1"/>
  <c r="H18" i="1"/>
  <c r="F42" i="1"/>
  <c r="E42" i="1"/>
  <c r="F32" i="1"/>
  <c r="E32" i="1"/>
  <c r="E35" i="1"/>
  <c r="F35" i="1"/>
  <c r="F30" i="1"/>
  <c r="E30" i="1"/>
  <c r="E18" i="1"/>
  <c r="G42" i="1"/>
  <c r="H42" i="1"/>
  <c r="I42" i="1"/>
  <c r="J42" i="1"/>
  <c r="K42" i="1"/>
  <c r="L42" i="1"/>
  <c r="G49" i="1"/>
  <c r="H49" i="1"/>
  <c r="I49" i="1"/>
  <c r="J49" i="1"/>
  <c r="K49" i="1"/>
  <c r="L49" i="1"/>
  <c r="F49" i="1"/>
  <c r="G35" i="1"/>
  <c r="H35" i="1"/>
  <c r="I35" i="1"/>
  <c r="J35" i="1"/>
  <c r="K35" i="1"/>
  <c r="L35" i="1"/>
  <c r="G30" i="1"/>
  <c r="H30" i="1"/>
  <c r="I30" i="1"/>
  <c r="J30" i="1"/>
  <c r="K30" i="1"/>
  <c r="L30" i="1"/>
  <c r="I18" i="1"/>
  <c r="J18" i="1"/>
  <c r="K18" i="1"/>
  <c r="L18" i="1"/>
  <c r="G32" i="1" l="1"/>
  <c r="H32" i="1"/>
  <c r="I32" i="1"/>
  <c r="J32" i="1"/>
  <c r="K32" i="1"/>
  <c r="L32" i="1"/>
  <c r="F47" i="1"/>
  <c r="F56" i="1" s="1"/>
  <c r="G47" i="1"/>
  <c r="H47" i="1"/>
  <c r="I47" i="1"/>
  <c r="J47" i="1"/>
  <c r="K47" i="1"/>
  <c r="L47" i="1"/>
  <c r="E47" i="1"/>
  <c r="G53" i="1"/>
  <c r="H53" i="1"/>
  <c r="I53" i="1"/>
  <c r="J53" i="1"/>
  <c r="K53" i="1"/>
  <c r="L53" i="1"/>
  <c r="E53" i="1"/>
  <c r="K56" i="1" l="1"/>
  <c r="I56" i="1"/>
  <c r="L56" i="1"/>
  <c r="G56" i="1"/>
  <c r="H56" i="1"/>
  <c r="J56" i="1"/>
  <c r="E56" i="1"/>
</calcChain>
</file>

<file path=xl/sharedStrings.xml><?xml version="1.0" encoding="utf-8"?>
<sst xmlns="http://schemas.openxmlformats.org/spreadsheetml/2006/main" count="121" uniqueCount="79">
  <si>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</si>
  <si>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</si>
  <si>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</si>
  <si>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</si>
  <si>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</si>
  <si>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</si>
  <si>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</si>
  <si>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</si>
  <si>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</si>
  <si>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</si>
  <si>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</si>
  <si>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</si>
  <si>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</si>
  <si>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</si>
  <si>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</si>
  <si>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</si>
  <si>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</si>
  <si>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</si>
  <si>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</si>
  <si>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</si>
  <si>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IV</t>
  </si>
  <si>
    <t>set</t>
  </si>
  <si>
    <t>V</t>
  </si>
  <si>
    <t>Mobilier - total, inclusiv:</t>
  </si>
  <si>
    <t>VI</t>
  </si>
  <si>
    <t>Tehnică de calcul și aparataj -total, inclusiv:</t>
  </si>
  <si>
    <t>VII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</si>
  <si>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</si>
  <si>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</si>
  <si>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</si>
  <si>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</si>
  <si>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</si>
  <si>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</si>
  <si>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</si>
  <si>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</si>
  <si>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>Medicamente</t>
  </si>
  <si>
    <t>Anul 2019</t>
  </si>
  <si>
    <t>Denumirea cheltuielilor</t>
  </si>
  <si>
    <t>LT T.Maiorescu</t>
  </si>
  <si>
    <t>Soluție supraf. 1L</t>
  </si>
  <si>
    <t>Înălbitor WC 950 g</t>
  </si>
  <si>
    <t>Săpun lichid 1L</t>
  </si>
  <si>
    <t>Tablete clorate</t>
  </si>
  <si>
    <t>Clorură de  var(20 kg)</t>
  </si>
  <si>
    <t>Acumulator 12V Pro</t>
  </si>
  <si>
    <t>Uscător de mîini</t>
  </si>
  <si>
    <t>Dozator pt săpun</t>
  </si>
  <si>
    <t>Altele(coada de lemn,mop...)</t>
  </si>
  <si>
    <t>TV LG 32</t>
  </si>
  <si>
    <t>Inventar sportiv- total, inclusiv:</t>
  </si>
  <si>
    <t>Minge volei</t>
  </si>
  <si>
    <t>Minge baschet</t>
  </si>
  <si>
    <t>Badminton</t>
  </si>
  <si>
    <t>Coarda gimnastica</t>
  </si>
  <si>
    <t>Minge tenis masa</t>
  </si>
  <si>
    <t>Paleta tenis masa</t>
  </si>
  <si>
    <t>Literatura :</t>
  </si>
  <si>
    <t>Literatura artistică</t>
  </si>
  <si>
    <t>Literatura didactică</t>
  </si>
  <si>
    <t>Masa+2 scaune</t>
  </si>
  <si>
    <t>Tabla școlară</t>
  </si>
  <si>
    <t>Dulap-cupe</t>
  </si>
  <si>
    <t>Scaun SE-02</t>
  </si>
  <si>
    <t>Covor-traversa</t>
  </si>
  <si>
    <t>Worcstation PC-1055</t>
  </si>
  <si>
    <t>Rechizite de birou:</t>
  </si>
  <si>
    <t>Materiale de construcție:</t>
  </si>
  <si>
    <t>XI</t>
  </si>
  <si>
    <r>
      <rPr>
        <sz val="12"/>
        <color theme="1"/>
        <rFont val="Times New Roman"/>
        <family val="1"/>
        <charset val="204"/>
      </rPr>
      <t>Materiale de construcție</t>
    </r>
    <r>
      <rPr>
        <b/>
        <sz val="12"/>
        <color theme="1"/>
        <rFont val="Times New Roman"/>
        <family val="1"/>
        <charset val="204"/>
      </rPr>
      <t>:</t>
    </r>
  </si>
  <si>
    <t>Perioada</t>
  </si>
  <si>
    <t xml:space="preserve">Buget precizat </t>
  </si>
  <si>
    <t xml:space="preserve">Numar de elevi </t>
  </si>
  <si>
    <t xml:space="preserve">Numar de clase </t>
  </si>
  <si>
    <t>Alimentație</t>
  </si>
  <si>
    <t>Achiziții /procurari</t>
  </si>
  <si>
    <t>Lucrări de reparație a gardului</t>
  </si>
  <si>
    <t>Lucrări de reparație a secțiilor la blocul alimentar și încăperile auxiliare</t>
  </si>
  <si>
    <t>191 910,16</t>
  </si>
  <si>
    <t>208 089,84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</si>
</sst>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4" fillId="2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vertical="center" wrapText="1"/>
    </xf>
    <xf numFmtId="0" fontId="0" fillId="5" borderId="19" xfId="0" applyFill="1" applyBorder="1"/>
    <xf numFmtId="0" fontId="10" fillId="0" borderId="9" xfId="0" applyFont="1" applyBorder="1" applyAlignment="1">
      <alignment vertical="top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2" fontId="0" fillId="6" borderId="20" xfId="0" applyNumberFormat="1" applyFill="1" applyBorder="1" applyAlignment="1">
      <alignment horizontal="center"/>
    </xf>
    <xf numFmtId="2" fontId="0" fillId="6" borderId="21" xfId="0" applyNumberFormat="1" applyFill="1" applyBorder="1" applyAlignment="1">
      <alignment horizontal="center"/>
    </xf>
    <xf numFmtId="2" fontId="0" fillId="6" borderId="30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2" fontId="0" fillId="6" borderId="31" xfId="0" applyNumberForma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2" fontId="0" fillId="6" borderId="23" xfId="0" applyNumberFormat="1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32" xfId="0" applyNumberFormat="1" applyFill="1" applyBorder="1" applyAlignment="1">
      <alignment horizont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topLeftCell="B1" workbookViewId="0">
      <selection activeCell="D16" sqref="D16:D18"/>
    </sheetView>
  </sheetViews>
  <sheetFormatPr defaultRowHeight="15" x14ac:dyDescent="0.25"/>
  <cols>
    <col min="1" max="1" width="2.7109375" hidden="1" customWidth="1"/>
    <col min="2" max="2" width="11.5703125" customWidth="1"/>
    <col min="3" max="3" width="31.42578125" customWidth="1"/>
    <col min="4" max="4" width="6.7109375" customWidth="1"/>
    <col min="5" max="5" width="6.42578125" customWidth="1"/>
    <col min="6" max="6" width="11" customWidth="1"/>
    <col min="7" max="7" width="5.5703125" customWidth="1"/>
    <col min="8" max="8" width="20.5703125" customWidth="1"/>
    <col min="11" max="11" width="9.140625" customWidth="1"/>
    <col min="12" max="12" width="6.5703125" customWidth="1"/>
    <col min="13" max="13" width="9.140625" customWidth="1"/>
  </cols>
  <sheetData>
    <row r="1" spans="1:12" ht="39.75" customHeight="1" thickBot="1" x14ac:dyDescent="0.3">
      <c r="A1" s="36" t="s">
        <v>38</v>
      </c>
      <c r="B1" s="37"/>
      <c r="C1" s="37"/>
      <c r="D1" s="37"/>
      <c r="E1" s="37"/>
      <c r="F1" s="37"/>
      <c r="G1" s="37"/>
      <c r="H1" s="37"/>
      <c r="I1" s="37"/>
      <c r="J1" s="14"/>
      <c r="K1" s="14"/>
      <c r="L1" s="14"/>
    </row>
    <row r="2" spans="1:12" ht="19.5" customHeight="1" thickBot="1" x14ac:dyDescent="0.3">
      <c r="A2" s="38" t="s">
        <v>69</v>
      </c>
      <c r="B2" s="39"/>
      <c r="C2" s="42">
        <v>2019</v>
      </c>
      <c r="D2" s="43"/>
      <c r="E2" s="43"/>
      <c r="F2" s="44"/>
      <c r="H2" s="22" t="s">
        <v>70</v>
      </c>
      <c r="I2" s="47">
        <v>7429444</v>
      </c>
      <c r="J2" s="48"/>
      <c r="K2" s="49"/>
    </row>
    <row r="3" spans="1:12" ht="33" customHeight="1" thickBot="1" x14ac:dyDescent="0.3">
      <c r="A3" s="40" t="s">
        <v>71</v>
      </c>
      <c r="B3" s="41"/>
      <c r="C3" s="45">
        <v>411</v>
      </c>
      <c r="D3" s="35"/>
      <c r="E3" s="35"/>
      <c r="F3" s="46"/>
      <c r="H3" s="23" t="s">
        <v>1</v>
      </c>
      <c r="I3" s="50">
        <v>4334400</v>
      </c>
      <c r="J3" s="51"/>
      <c r="K3" s="52"/>
    </row>
    <row r="4" spans="1:12" ht="16.5" customHeight="1" thickBot="1" x14ac:dyDescent="0.3">
      <c r="A4" s="40" t="s">
        <v>72</v>
      </c>
      <c r="B4" s="41"/>
      <c r="C4" s="42">
        <v>18</v>
      </c>
      <c r="D4" s="43"/>
      <c r="E4" s="43"/>
      <c r="F4" s="44"/>
      <c r="H4" s="23" t="s">
        <v>73</v>
      </c>
      <c r="I4" s="50">
        <v>409600</v>
      </c>
      <c r="J4" s="51"/>
      <c r="K4" s="52"/>
    </row>
    <row r="5" spans="1:12" ht="16.5" customHeight="1" thickBot="1" x14ac:dyDescent="0.3">
      <c r="A5" s="40" t="s">
        <v>0</v>
      </c>
      <c r="B5" s="41"/>
      <c r="C5" s="53">
        <v>58</v>
      </c>
      <c r="D5" s="54"/>
      <c r="E5" s="54"/>
      <c r="F5" s="55"/>
      <c r="H5" s="23" t="s">
        <v>2</v>
      </c>
      <c r="I5" s="56">
        <f>SUM(F19+F20+F21+F22+F23)</f>
        <v>6055.45</v>
      </c>
      <c r="J5" s="57"/>
      <c r="K5" s="58"/>
    </row>
    <row r="6" spans="1:12" ht="15.75" thickBot="1" x14ac:dyDescent="0.3">
      <c r="A6" s="70"/>
      <c r="B6" s="71"/>
      <c r="C6" s="35"/>
      <c r="D6" s="35"/>
      <c r="E6" s="35"/>
      <c r="F6" s="24"/>
      <c r="H6" s="23" t="s">
        <v>74</v>
      </c>
      <c r="I6" s="59">
        <v>595899</v>
      </c>
      <c r="J6" s="60"/>
      <c r="K6" s="61"/>
    </row>
    <row r="7" spans="1:12" ht="15.75" thickBot="1" x14ac:dyDescent="0.3"/>
    <row r="8" spans="1:12" ht="21" thickBot="1" x14ac:dyDescent="0.35">
      <c r="B8" s="64" t="s">
        <v>3</v>
      </c>
      <c r="C8" s="67" t="s">
        <v>37</v>
      </c>
      <c r="D8" s="32" t="s">
        <v>36</v>
      </c>
      <c r="E8" s="33"/>
      <c r="F8" s="33"/>
      <c r="G8" s="33"/>
      <c r="H8" s="33"/>
      <c r="I8" s="33"/>
      <c r="J8" s="33"/>
      <c r="K8" s="33"/>
      <c r="L8" s="34"/>
    </row>
    <row r="9" spans="1:12" x14ac:dyDescent="0.25">
      <c r="B9" s="65"/>
      <c r="C9" s="68"/>
      <c r="D9" s="17"/>
      <c r="E9" s="26" t="s">
        <v>6</v>
      </c>
      <c r="F9" s="28"/>
      <c r="G9" s="26" t="s">
        <v>7</v>
      </c>
      <c r="H9" s="27"/>
      <c r="I9" s="27"/>
      <c r="J9" s="27"/>
      <c r="K9" s="27"/>
      <c r="L9" s="28"/>
    </row>
    <row r="10" spans="1:12" ht="15.75" thickBot="1" x14ac:dyDescent="0.3">
      <c r="B10" s="65"/>
      <c r="C10" s="68"/>
      <c r="D10" s="17"/>
      <c r="E10" s="29"/>
      <c r="F10" s="31"/>
      <c r="G10" s="29"/>
      <c r="H10" s="30"/>
      <c r="I10" s="30"/>
      <c r="J10" s="30"/>
      <c r="K10" s="30"/>
      <c r="L10" s="31"/>
    </row>
    <row r="11" spans="1:12" ht="15" customHeight="1" x14ac:dyDescent="0.25">
      <c r="B11" s="65"/>
      <c r="C11" s="68"/>
      <c r="D11" s="17" t="s">
        <v>4</v>
      </c>
      <c r="E11" s="17"/>
      <c r="F11" s="17"/>
      <c r="G11" s="72" t="s">
        <v>12</v>
      </c>
      <c r="H11" s="73"/>
      <c r="I11" s="72" t="s">
        <v>10</v>
      </c>
      <c r="J11" s="73"/>
      <c r="K11" s="72"/>
      <c r="L11" s="73"/>
    </row>
    <row r="12" spans="1:12" ht="15.75" customHeight="1" thickBot="1" x14ac:dyDescent="0.3">
      <c r="B12" s="65"/>
      <c r="C12" s="68"/>
      <c r="D12" s="17" t="s">
        <v>5</v>
      </c>
      <c r="E12" s="17"/>
      <c r="F12" s="17"/>
      <c r="G12" s="29"/>
      <c r="H12" s="31"/>
      <c r="I12" s="29" t="s">
        <v>11</v>
      </c>
      <c r="J12" s="31"/>
      <c r="K12" s="29"/>
      <c r="L12" s="31"/>
    </row>
    <row r="13" spans="1:12" x14ac:dyDescent="0.25">
      <c r="B13" s="65"/>
      <c r="C13" s="68"/>
      <c r="D13" s="18"/>
      <c r="E13" s="17" t="s">
        <v>8</v>
      </c>
      <c r="F13" s="17" t="s">
        <v>9</v>
      </c>
      <c r="G13" s="17"/>
      <c r="H13" s="17"/>
      <c r="I13" s="17"/>
      <c r="J13" s="17"/>
      <c r="K13" s="17"/>
      <c r="L13" s="17"/>
    </row>
    <row r="14" spans="1:12" x14ac:dyDescent="0.25">
      <c r="B14" s="65"/>
      <c r="C14" s="68"/>
      <c r="D14" s="18"/>
      <c r="E14" s="18"/>
      <c r="F14" s="18"/>
      <c r="G14" s="17" t="s">
        <v>8</v>
      </c>
      <c r="H14" s="17" t="s">
        <v>9</v>
      </c>
      <c r="I14" s="17" t="s">
        <v>8</v>
      </c>
      <c r="J14" s="17" t="s">
        <v>9</v>
      </c>
      <c r="K14" s="17" t="s">
        <v>8</v>
      </c>
      <c r="L14" s="17" t="s">
        <v>9</v>
      </c>
    </row>
    <row r="15" spans="1:12" ht="15.75" thickBot="1" x14ac:dyDescent="0.3">
      <c r="B15" s="66"/>
      <c r="C15" s="69"/>
      <c r="D15" s="19"/>
      <c r="E15" s="19"/>
      <c r="F15" s="19"/>
      <c r="G15" s="19"/>
      <c r="H15" s="20"/>
      <c r="I15" s="19"/>
      <c r="J15" s="19"/>
      <c r="K15" s="19"/>
      <c r="L15" s="19"/>
    </row>
    <row r="16" spans="1:12" ht="16.5" thickBot="1" x14ac:dyDescent="0.3">
      <c r="B16" s="3" t="s">
        <v>13</v>
      </c>
      <c r="C16" s="4" t="s">
        <v>30</v>
      </c>
      <c r="D16" s="74" t="s">
        <v>15</v>
      </c>
      <c r="E16" s="1"/>
      <c r="F16" s="25">
        <v>5501668.9199999999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17</v>
      </c>
      <c r="C17" s="4" t="s">
        <v>31</v>
      </c>
      <c r="D17" s="74" t="s">
        <v>15</v>
      </c>
      <c r="E17" s="1"/>
      <c r="F17" s="25">
        <v>377590.75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19</v>
      </c>
      <c r="C18" s="4" t="s">
        <v>14</v>
      </c>
      <c r="D18" s="5" t="s">
        <v>15</v>
      </c>
      <c r="E18" s="5">
        <f>SUM(E19:E26)</f>
        <v>131</v>
      </c>
      <c r="F18" s="5">
        <f>SUM(F19:F29)</f>
        <v>21794.93</v>
      </c>
      <c r="G18" s="5">
        <f>SUM(G19:G29)</f>
        <v>1</v>
      </c>
      <c r="H18" s="5">
        <f>SUM(H19:H29)</f>
        <v>2300</v>
      </c>
      <c r="I18" s="5">
        <f t="shared" ref="I18:L18" si="0">SUM(I19:I20)</f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</row>
    <row r="19" spans="2:12" ht="15.75" thickBot="1" x14ac:dyDescent="0.3">
      <c r="B19" s="3"/>
      <c r="C19" s="6" t="s">
        <v>39</v>
      </c>
      <c r="D19" s="7" t="s">
        <v>16</v>
      </c>
      <c r="E19" s="7">
        <v>20</v>
      </c>
      <c r="F19" s="7">
        <v>655.4</v>
      </c>
      <c r="G19" s="7"/>
      <c r="H19" s="7"/>
      <c r="I19" s="7"/>
      <c r="J19" s="7"/>
      <c r="K19" s="7"/>
      <c r="L19" s="7"/>
    </row>
    <row r="20" spans="2:12" ht="15.75" thickBot="1" x14ac:dyDescent="0.3">
      <c r="B20" s="3"/>
      <c r="C20" s="6" t="s">
        <v>40</v>
      </c>
      <c r="D20" s="7" t="s">
        <v>16</v>
      </c>
      <c r="E20" s="7">
        <v>35</v>
      </c>
      <c r="F20" s="7">
        <v>873.25</v>
      </c>
      <c r="G20" s="7"/>
      <c r="H20" s="7"/>
      <c r="I20" s="7"/>
      <c r="J20" s="7"/>
      <c r="K20" s="7"/>
      <c r="L20" s="7"/>
    </row>
    <row r="21" spans="2:12" ht="15.75" thickBot="1" x14ac:dyDescent="0.3">
      <c r="B21" s="3"/>
      <c r="C21" s="6" t="s">
        <v>41</v>
      </c>
      <c r="D21" s="7" t="s">
        <v>16</v>
      </c>
      <c r="E21" s="7">
        <v>35</v>
      </c>
      <c r="F21" s="7">
        <v>1148</v>
      </c>
      <c r="G21" s="7"/>
      <c r="H21" s="7"/>
      <c r="I21" s="7"/>
      <c r="J21" s="7"/>
      <c r="K21" s="7"/>
      <c r="L21" s="7"/>
    </row>
    <row r="22" spans="2:12" ht="15.75" thickBot="1" x14ac:dyDescent="0.3">
      <c r="B22" s="3"/>
      <c r="C22" s="6" t="s">
        <v>42</v>
      </c>
      <c r="D22" s="7" t="s">
        <v>16</v>
      </c>
      <c r="E22" s="7">
        <v>10</v>
      </c>
      <c r="F22" s="7">
        <v>2150</v>
      </c>
      <c r="G22" s="7"/>
      <c r="H22" s="7"/>
      <c r="I22" s="7"/>
      <c r="J22" s="7"/>
      <c r="K22" s="7"/>
      <c r="L22" s="7"/>
    </row>
    <row r="23" spans="2:12" ht="15.75" thickBot="1" x14ac:dyDescent="0.3">
      <c r="B23" s="3"/>
      <c r="C23" s="6" t="s">
        <v>43</v>
      </c>
      <c r="D23" s="7" t="s">
        <v>16</v>
      </c>
      <c r="E23" s="7">
        <v>4</v>
      </c>
      <c r="F23" s="7">
        <v>1228.8</v>
      </c>
      <c r="G23" s="7"/>
      <c r="H23" s="7"/>
      <c r="I23" s="7"/>
      <c r="J23" s="7"/>
      <c r="K23" s="7"/>
      <c r="L23" s="7"/>
    </row>
    <row r="24" spans="2:12" ht="15.75" thickBot="1" x14ac:dyDescent="0.3">
      <c r="B24" s="3"/>
      <c r="C24" s="6" t="s">
        <v>44</v>
      </c>
      <c r="D24" s="7" t="s">
        <v>16</v>
      </c>
      <c r="E24" s="7">
        <v>1</v>
      </c>
      <c r="F24" s="7">
        <v>258</v>
      </c>
      <c r="G24" s="7"/>
      <c r="H24" s="7"/>
      <c r="I24" s="7"/>
      <c r="J24" s="7"/>
      <c r="K24" s="7"/>
      <c r="L24" s="7"/>
    </row>
    <row r="25" spans="2:12" ht="15.75" thickBot="1" x14ac:dyDescent="0.3">
      <c r="B25" s="3"/>
      <c r="C25" s="6" t="s">
        <v>45</v>
      </c>
      <c r="D25" s="7" t="s">
        <v>16</v>
      </c>
      <c r="E25" s="7">
        <v>6</v>
      </c>
      <c r="F25" s="7">
        <v>4860</v>
      </c>
      <c r="G25" s="7"/>
      <c r="H25" s="7"/>
      <c r="I25" s="7"/>
      <c r="J25" s="7"/>
      <c r="K25" s="7"/>
      <c r="L25" s="7"/>
    </row>
    <row r="26" spans="2:12" ht="15.75" thickBot="1" x14ac:dyDescent="0.3">
      <c r="B26" s="3"/>
      <c r="C26" s="6" t="s">
        <v>46</v>
      </c>
      <c r="D26" s="7" t="s">
        <v>16</v>
      </c>
      <c r="E26" s="7">
        <v>20</v>
      </c>
      <c r="F26" s="7">
        <v>1900</v>
      </c>
      <c r="G26" s="7"/>
      <c r="H26" s="7"/>
      <c r="I26" s="7"/>
      <c r="J26" s="7"/>
      <c r="K26" s="7"/>
      <c r="L26" s="7"/>
    </row>
    <row r="27" spans="2:12" ht="15.75" thickBot="1" x14ac:dyDescent="0.3">
      <c r="B27" s="3"/>
      <c r="C27" s="6" t="s">
        <v>47</v>
      </c>
      <c r="D27" s="7" t="s">
        <v>15</v>
      </c>
      <c r="E27" s="7"/>
      <c r="F27" s="7">
        <v>4231.4799999999996</v>
      </c>
      <c r="G27" s="7"/>
      <c r="H27" s="7"/>
      <c r="I27" s="7"/>
      <c r="J27" s="7"/>
      <c r="K27" s="7"/>
      <c r="L27" s="7"/>
    </row>
    <row r="28" spans="2:12" ht="15.75" thickBot="1" x14ac:dyDescent="0.3">
      <c r="B28" s="3"/>
      <c r="C28" s="6" t="s">
        <v>48</v>
      </c>
      <c r="D28" s="7" t="s">
        <v>16</v>
      </c>
      <c r="E28" s="7">
        <v>1</v>
      </c>
      <c r="F28" s="7">
        <v>4490</v>
      </c>
      <c r="G28" s="7"/>
      <c r="H28" s="7"/>
      <c r="I28" s="7"/>
      <c r="J28" s="7"/>
      <c r="K28" s="7"/>
      <c r="L28" s="7"/>
    </row>
    <row r="29" spans="2:12" ht="15.75" thickBot="1" x14ac:dyDescent="0.3">
      <c r="B29" s="3"/>
      <c r="C29" s="6" t="s">
        <v>63</v>
      </c>
      <c r="D29" s="7" t="s">
        <v>16</v>
      </c>
      <c r="E29" s="7"/>
      <c r="F29" s="7"/>
      <c r="G29" s="7">
        <v>1</v>
      </c>
      <c r="H29" s="7">
        <v>2300</v>
      </c>
      <c r="I29" s="7"/>
      <c r="J29" s="7"/>
      <c r="K29" s="7"/>
      <c r="L29" s="7"/>
    </row>
    <row r="30" spans="2:12" ht="16.5" thickBot="1" x14ac:dyDescent="0.3">
      <c r="B30" s="3" t="s">
        <v>20</v>
      </c>
      <c r="C30" s="4" t="s">
        <v>18</v>
      </c>
      <c r="D30" s="5" t="s">
        <v>15</v>
      </c>
      <c r="E30" s="5">
        <f>SUM(E31)</f>
        <v>0</v>
      </c>
      <c r="F30" s="5">
        <f>SUM(F31)</f>
        <v>4099.8999999999996</v>
      </c>
      <c r="G30" s="5">
        <f t="shared" ref="G30:L30" si="1">SUM(G31:G31)</f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</row>
    <row r="31" spans="2:12" ht="16.5" thickBot="1" x14ac:dyDescent="0.3">
      <c r="B31" s="3"/>
      <c r="C31" s="15" t="s">
        <v>35</v>
      </c>
      <c r="D31" s="5" t="s">
        <v>15</v>
      </c>
      <c r="E31" s="5"/>
      <c r="F31" s="16">
        <v>4099.8999999999996</v>
      </c>
      <c r="G31" s="5"/>
      <c r="H31" s="5"/>
      <c r="I31" s="5"/>
      <c r="J31" s="5"/>
      <c r="K31" s="5"/>
      <c r="L31" s="5"/>
    </row>
    <row r="32" spans="2:12" ht="16.5" thickBot="1" x14ac:dyDescent="0.3">
      <c r="B32" s="3" t="s">
        <v>22</v>
      </c>
      <c r="C32" s="4" t="s">
        <v>56</v>
      </c>
      <c r="D32" s="5" t="s">
        <v>15</v>
      </c>
      <c r="E32" s="5">
        <f>SUM(E33:E34)</f>
        <v>123</v>
      </c>
      <c r="F32" s="5">
        <f>SUM(F33:F34)</f>
        <v>5159</v>
      </c>
      <c r="G32" s="5">
        <f t="shared" ref="G32:L32" si="2">SUM(G33)</f>
        <v>0</v>
      </c>
      <c r="H32" s="5">
        <f t="shared" si="2"/>
        <v>0</v>
      </c>
      <c r="I32" s="5">
        <f t="shared" si="2"/>
        <v>0</v>
      </c>
      <c r="J32" s="5">
        <f t="shared" si="2"/>
        <v>0</v>
      </c>
      <c r="K32" s="5">
        <f t="shared" si="2"/>
        <v>0</v>
      </c>
      <c r="L32" s="5">
        <f t="shared" si="2"/>
        <v>0</v>
      </c>
    </row>
    <row r="33" spans="2:12" ht="15.75" thickBot="1" x14ac:dyDescent="0.3">
      <c r="B33" s="9"/>
      <c r="C33" s="6" t="s">
        <v>57</v>
      </c>
      <c r="D33" s="7" t="s">
        <v>16</v>
      </c>
      <c r="E33" s="7">
        <v>121</v>
      </c>
      <c r="F33" s="7">
        <v>4999</v>
      </c>
      <c r="G33" s="7"/>
      <c r="H33" s="7"/>
      <c r="I33" s="8"/>
      <c r="J33" s="8"/>
      <c r="K33" s="8"/>
      <c r="L33" s="8"/>
    </row>
    <row r="34" spans="2:12" ht="15.75" thickBot="1" x14ac:dyDescent="0.3">
      <c r="B34" s="9"/>
      <c r="C34" s="6" t="s">
        <v>58</v>
      </c>
      <c r="D34" s="7" t="s">
        <v>16</v>
      </c>
      <c r="E34" s="7">
        <v>2</v>
      </c>
      <c r="F34" s="7">
        <v>160</v>
      </c>
      <c r="G34" s="7"/>
      <c r="H34" s="7"/>
      <c r="I34" s="8"/>
      <c r="J34" s="8"/>
      <c r="K34" s="8"/>
      <c r="L34" s="8"/>
    </row>
    <row r="35" spans="2:12" ht="32.25" thickBot="1" x14ac:dyDescent="0.3">
      <c r="B35" s="3" t="s">
        <v>24</v>
      </c>
      <c r="C35" s="4" t="s">
        <v>49</v>
      </c>
      <c r="D35" s="5" t="s">
        <v>15</v>
      </c>
      <c r="E35" s="5">
        <f>SUM(E36:E41)</f>
        <v>54</v>
      </c>
      <c r="F35" s="5">
        <f>SUM(F36:F41)</f>
        <v>3810</v>
      </c>
      <c r="G35" s="5">
        <f t="shared" ref="G35:L35" si="3">SUM(G36:G39)</f>
        <v>0</v>
      </c>
      <c r="H35" s="5">
        <f t="shared" si="3"/>
        <v>0</v>
      </c>
      <c r="I35" s="5">
        <f t="shared" si="3"/>
        <v>0</v>
      </c>
      <c r="J35" s="5">
        <f t="shared" si="3"/>
        <v>0</v>
      </c>
      <c r="K35" s="5">
        <f t="shared" si="3"/>
        <v>0</v>
      </c>
      <c r="L35" s="5">
        <f t="shared" si="3"/>
        <v>0</v>
      </c>
    </row>
    <row r="36" spans="2:12" ht="15.75" thickBot="1" x14ac:dyDescent="0.3">
      <c r="B36" s="9"/>
      <c r="C36" s="6" t="s">
        <v>50</v>
      </c>
      <c r="D36" s="7" t="s">
        <v>16</v>
      </c>
      <c r="E36" s="7">
        <v>6</v>
      </c>
      <c r="F36" s="7">
        <v>1710</v>
      </c>
      <c r="G36" s="8"/>
      <c r="H36" s="8"/>
      <c r="I36" s="8"/>
      <c r="J36" s="8"/>
      <c r="K36" s="8"/>
      <c r="L36" s="8"/>
    </row>
    <row r="37" spans="2:12" ht="15.75" thickBot="1" x14ac:dyDescent="0.3">
      <c r="B37" s="9"/>
      <c r="C37" s="6" t="s">
        <v>51</v>
      </c>
      <c r="D37" s="7" t="s">
        <v>16</v>
      </c>
      <c r="E37" s="7">
        <v>2</v>
      </c>
      <c r="F37" s="7">
        <v>480</v>
      </c>
      <c r="G37" s="8"/>
      <c r="H37" s="8"/>
      <c r="I37" s="8"/>
      <c r="J37" s="8"/>
      <c r="K37" s="8"/>
      <c r="L37" s="8"/>
    </row>
    <row r="38" spans="2:12" ht="15.75" thickBot="1" x14ac:dyDescent="0.3">
      <c r="B38" s="9"/>
      <c r="C38" s="6" t="s">
        <v>52</v>
      </c>
      <c r="D38" s="7" t="s">
        <v>16</v>
      </c>
      <c r="E38" s="7">
        <v>4</v>
      </c>
      <c r="F38" s="7">
        <v>780</v>
      </c>
      <c r="G38" s="8"/>
      <c r="H38" s="8"/>
      <c r="I38" s="8"/>
      <c r="J38" s="8"/>
      <c r="K38" s="8"/>
      <c r="L38" s="8"/>
    </row>
    <row r="39" spans="2:12" ht="15.75" thickBot="1" x14ac:dyDescent="0.3">
      <c r="B39" s="9"/>
      <c r="C39" s="6" t="s">
        <v>53</v>
      </c>
      <c r="D39" s="7" t="s">
        <v>16</v>
      </c>
      <c r="E39" s="7">
        <v>10</v>
      </c>
      <c r="F39" s="7">
        <v>280</v>
      </c>
      <c r="G39" s="8"/>
      <c r="H39" s="8"/>
      <c r="I39" s="8"/>
      <c r="J39" s="8"/>
      <c r="K39" s="8"/>
      <c r="L39" s="8"/>
    </row>
    <row r="40" spans="2:12" ht="15.75" thickBot="1" x14ac:dyDescent="0.3">
      <c r="B40" s="9"/>
      <c r="C40" s="6" t="s">
        <v>54</v>
      </c>
      <c r="D40" s="7" t="s">
        <v>16</v>
      </c>
      <c r="E40" s="7">
        <v>22</v>
      </c>
      <c r="F40" s="7">
        <v>110</v>
      </c>
      <c r="G40" s="8"/>
      <c r="H40" s="8"/>
      <c r="I40" s="8"/>
      <c r="J40" s="8"/>
      <c r="K40" s="8"/>
      <c r="L40" s="8"/>
    </row>
    <row r="41" spans="2:12" ht="15.75" thickBot="1" x14ac:dyDescent="0.3">
      <c r="B41" s="9"/>
      <c r="C41" s="6" t="s">
        <v>55</v>
      </c>
      <c r="D41" s="7" t="s">
        <v>16</v>
      </c>
      <c r="E41" s="7">
        <v>10</v>
      </c>
      <c r="F41" s="7">
        <v>450</v>
      </c>
      <c r="G41" s="8"/>
      <c r="H41" s="8"/>
      <c r="I41" s="8"/>
      <c r="J41" s="8"/>
      <c r="K41" s="8"/>
      <c r="L41" s="8"/>
    </row>
    <row r="42" spans="2:12" ht="16.5" thickBot="1" x14ac:dyDescent="0.3">
      <c r="B42" s="3" t="s">
        <v>26</v>
      </c>
      <c r="C42" s="4" t="s">
        <v>23</v>
      </c>
      <c r="D42" s="5" t="s">
        <v>15</v>
      </c>
      <c r="E42" s="5">
        <f>SUM(E43:E44)</f>
        <v>61</v>
      </c>
      <c r="F42" s="5">
        <f>SUM(F43:F44)</f>
        <v>66350</v>
      </c>
      <c r="G42" s="5">
        <f t="shared" ref="G42:L42" si="4">SUM(G43:G46)</f>
        <v>13</v>
      </c>
      <c r="H42" s="5">
        <f t="shared" si="4"/>
        <v>19115</v>
      </c>
      <c r="I42" s="5">
        <f t="shared" si="4"/>
        <v>0</v>
      </c>
      <c r="J42" s="5">
        <f t="shared" si="4"/>
        <v>0</v>
      </c>
      <c r="K42" s="5">
        <f t="shared" si="4"/>
        <v>0</v>
      </c>
      <c r="L42" s="5">
        <f t="shared" si="4"/>
        <v>0</v>
      </c>
    </row>
    <row r="43" spans="2:12" ht="16.5" thickBot="1" x14ac:dyDescent="0.3">
      <c r="B43" s="3"/>
      <c r="C43" s="15" t="s">
        <v>59</v>
      </c>
      <c r="D43" s="16" t="s">
        <v>21</v>
      </c>
      <c r="E43" s="16">
        <v>60</v>
      </c>
      <c r="F43" s="16">
        <v>63000</v>
      </c>
      <c r="G43" s="5"/>
      <c r="H43" s="5"/>
      <c r="I43" s="5"/>
      <c r="J43" s="5"/>
      <c r="K43" s="5"/>
      <c r="L43" s="5"/>
    </row>
    <row r="44" spans="2:12" ht="16.5" thickBot="1" x14ac:dyDescent="0.3">
      <c r="B44" s="3"/>
      <c r="C44" s="15" t="s">
        <v>60</v>
      </c>
      <c r="D44" s="16" t="s">
        <v>16</v>
      </c>
      <c r="E44" s="16">
        <v>1</v>
      </c>
      <c r="F44" s="16">
        <v>3350</v>
      </c>
      <c r="G44" s="5"/>
      <c r="H44" s="5"/>
      <c r="I44" s="5"/>
      <c r="J44" s="5"/>
      <c r="K44" s="5"/>
      <c r="L44" s="5"/>
    </row>
    <row r="45" spans="2:12" ht="16.5" thickBot="1" x14ac:dyDescent="0.3">
      <c r="B45" s="3"/>
      <c r="C45" s="15" t="s">
        <v>61</v>
      </c>
      <c r="D45" s="16" t="s">
        <v>16</v>
      </c>
      <c r="E45" s="16"/>
      <c r="F45" s="16"/>
      <c r="G45" s="16">
        <v>1</v>
      </c>
      <c r="H45" s="16">
        <v>14375</v>
      </c>
      <c r="I45" s="5"/>
      <c r="J45" s="5"/>
      <c r="K45" s="5"/>
      <c r="L45" s="5"/>
    </row>
    <row r="46" spans="2:12" ht="16.5" thickBot="1" x14ac:dyDescent="0.3">
      <c r="B46" s="3"/>
      <c r="C46" s="6" t="s">
        <v>62</v>
      </c>
      <c r="D46" s="7" t="s">
        <v>16</v>
      </c>
      <c r="E46" s="7"/>
      <c r="F46" s="7"/>
      <c r="G46" s="16">
        <v>12</v>
      </c>
      <c r="H46" s="16">
        <v>4740</v>
      </c>
      <c r="I46" s="8"/>
      <c r="J46" s="8"/>
      <c r="K46" s="8"/>
      <c r="L46" s="8"/>
    </row>
    <row r="47" spans="2:12" ht="29.25" thickBot="1" x14ac:dyDescent="0.3">
      <c r="B47" s="3" t="s">
        <v>27</v>
      </c>
      <c r="C47" s="10" t="s">
        <v>25</v>
      </c>
      <c r="D47" s="11" t="s">
        <v>15</v>
      </c>
      <c r="E47" s="5">
        <f t="shared" ref="E47:L47" si="5">SUM(E48:E48)</f>
        <v>4</v>
      </c>
      <c r="F47" s="5">
        <f t="shared" si="5"/>
        <v>39916</v>
      </c>
      <c r="G47" s="5">
        <f t="shared" si="5"/>
        <v>0</v>
      </c>
      <c r="H47" s="5">
        <f t="shared" si="5"/>
        <v>0</v>
      </c>
      <c r="I47" s="5">
        <f t="shared" si="5"/>
        <v>0</v>
      </c>
      <c r="J47" s="5">
        <f t="shared" si="5"/>
        <v>0</v>
      </c>
      <c r="K47" s="5">
        <f t="shared" si="5"/>
        <v>0</v>
      </c>
      <c r="L47" s="5">
        <f t="shared" si="5"/>
        <v>0</v>
      </c>
    </row>
    <row r="48" spans="2:12" ht="15.75" thickBot="1" x14ac:dyDescent="0.3">
      <c r="B48" s="3"/>
      <c r="C48" s="6" t="s">
        <v>64</v>
      </c>
      <c r="D48" s="7" t="s">
        <v>16</v>
      </c>
      <c r="E48" s="7">
        <v>4</v>
      </c>
      <c r="F48" s="7">
        <v>39916</v>
      </c>
      <c r="G48" s="7"/>
      <c r="H48" s="7"/>
      <c r="I48" s="7"/>
      <c r="J48" s="7"/>
      <c r="K48" s="7"/>
      <c r="L48" s="7"/>
    </row>
    <row r="49" spans="2:12" ht="16.5" thickBot="1" x14ac:dyDescent="0.3">
      <c r="B49" s="3" t="s">
        <v>32</v>
      </c>
      <c r="C49" s="4" t="s">
        <v>65</v>
      </c>
      <c r="D49" s="5" t="s">
        <v>15</v>
      </c>
      <c r="E49" s="5">
        <f>SUM(E50)</f>
        <v>0</v>
      </c>
      <c r="F49" s="5">
        <f t="shared" ref="F49:L49" si="6">SUM(F50:F50)</f>
        <v>12783.41</v>
      </c>
      <c r="G49" s="5">
        <f t="shared" si="6"/>
        <v>0</v>
      </c>
      <c r="H49" s="5">
        <f t="shared" si="6"/>
        <v>0</v>
      </c>
      <c r="I49" s="5">
        <f t="shared" si="6"/>
        <v>0</v>
      </c>
      <c r="J49" s="5">
        <f t="shared" si="6"/>
        <v>0</v>
      </c>
      <c r="K49" s="5">
        <f t="shared" si="6"/>
        <v>0</v>
      </c>
      <c r="L49" s="5">
        <f t="shared" si="6"/>
        <v>0</v>
      </c>
    </row>
    <row r="50" spans="2:12" ht="16.5" thickBot="1" x14ac:dyDescent="0.3">
      <c r="B50" s="3"/>
      <c r="C50" s="15" t="s">
        <v>65</v>
      </c>
      <c r="D50" s="7" t="s">
        <v>15</v>
      </c>
      <c r="E50" s="16"/>
      <c r="F50" s="16">
        <v>12783.41</v>
      </c>
      <c r="G50" s="5"/>
      <c r="H50" s="5"/>
      <c r="I50" s="5"/>
      <c r="J50" s="5"/>
      <c r="K50" s="5"/>
      <c r="L50" s="5"/>
    </row>
    <row r="51" spans="2:12" ht="16.5" thickBot="1" x14ac:dyDescent="0.3">
      <c r="B51" s="3" t="s">
        <v>33</v>
      </c>
      <c r="C51" s="4" t="s">
        <v>66</v>
      </c>
      <c r="D51" s="7" t="s">
        <v>15</v>
      </c>
      <c r="E51" s="5">
        <f t="shared" ref="E51:L51" si="7">SUM(E52)</f>
        <v>0</v>
      </c>
      <c r="F51" s="5">
        <f t="shared" si="7"/>
        <v>13910.39</v>
      </c>
      <c r="G51" s="5">
        <f t="shared" si="7"/>
        <v>0</v>
      </c>
      <c r="H51" s="5">
        <f t="shared" si="7"/>
        <v>0</v>
      </c>
      <c r="I51" s="5">
        <f t="shared" si="7"/>
        <v>0</v>
      </c>
      <c r="J51" s="5">
        <f t="shared" si="7"/>
        <v>0</v>
      </c>
      <c r="K51" s="5">
        <f t="shared" si="7"/>
        <v>0</v>
      </c>
      <c r="L51" s="5">
        <f t="shared" si="7"/>
        <v>0</v>
      </c>
    </row>
    <row r="52" spans="2:12" ht="16.5" thickBot="1" x14ac:dyDescent="0.3">
      <c r="B52" s="3"/>
      <c r="C52" s="4" t="s">
        <v>68</v>
      </c>
      <c r="D52" s="7" t="s">
        <v>15</v>
      </c>
      <c r="E52" s="16"/>
      <c r="F52" s="16">
        <v>13910.39</v>
      </c>
      <c r="G52" s="5"/>
      <c r="H52" s="5"/>
      <c r="I52" s="5"/>
      <c r="J52" s="5"/>
      <c r="K52" s="5"/>
      <c r="L52" s="5"/>
    </row>
    <row r="53" spans="2:12" ht="16.5" thickBot="1" x14ac:dyDescent="0.3">
      <c r="B53" s="12" t="s">
        <v>67</v>
      </c>
      <c r="C53" s="4" t="s">
        <v>34</v>
      </c>
      <c r="D53" s="11" t="s">
        <v>15</v>
      </c>
      <c r="E53" s="7">
        <f>SUM(E54:E55)</f>
        <v>0</v>
      </c>
      <c r="F53" s="7">
        <v>400000</v>
      </c>
      <c r="G53" s="7">
        <f t="shared" ref="G53:L53" si="8">SUM(G54:G55)</f>
        <v>0</v>
      </c>
      <c r="H53" s="7">
        <f t="shared" si="8"/>
        <v>0</v>
      </c>
      <c r="I53" s="7">
        <f t="shared" si="8"/>
        <v>0</v>
      </c>
      <c r="J53" s="7">
        <f t="shared" si="8"/>
        <v>0</v>
      </c>
      <c r="K53" s="7">
        <f t="shared" si="8"/>
        <v>0</v>
      </c>
      <c r="L53" s="7">
        <f t="shared" si="8"/>
        <v>0</v>
      </c>
    </row>
    <row r="54" spans="2:12" ht="16.5" thickBot="1" x14ac:dyDescent="0.3">
      <c r="B54" s="12"/>
      <c r="C54" s="13" t="s">
        <v>75</v>
      </c>
      <c r="D54" s="6"/>
      <c r="E54" s="7"/>
      <c r="F54" s="7" t="s">
        <v>77</v>
      </c>
      <c r="G54" s="8"/>
      <c r="H54" s="8"/>
      <c r="I54" s="8"/>
      <c r="J54" s="8"/>
      <c r="K54" s="8"/>
      <c r="L54" s="8"/>
    </row>
    <row r="55" spans="2:12" ht="48" thickBot="1" x14ac:dyDescent="0.3">
      <c r="B55" s="12"/>
      <c r="C55" s="13" t="s">
        <v>76</v>
      </c>
      <c r="D55" s="6"/>
      <c r="E55" s="7"/>
      <c r="F55" s="7" t="s">
        <v>78</v>
      </c>
      <c r="G55" s="8"/>
      <c r="H55" s="8"/>
      <c r="I55" s="8"/>
      <c r="J55" s="8"/>
      <c r="K55" s="8"/>
      <c r="L55" s="8"/>
    </row>
    <row r="56" spans="2:12" ht="16.5" thickBot="1" x14ac:dyDescent="0.3">
      <c r="B56" s="62" t="s">
        <v>28</v>
      </c>
      <c r="C56" s="63"/>
      <c r="D56" s="21" t="s">
        <v>29</v>
      </c>
      <c r="E56" s="21">
        <f>SUM(E16+E17+E18+E30+E32+E35+E42+E47+E49+E53)</f>
        <v>373</v>
      </c>
      <c r="F56" s="21">
        <f>SUM(F16+F17+F18+F30+F32+F35+F42+F47+F49+F51+H58)</f>
        <v>6047083.2999999998</v>
      </c>
      <c r="G56" s="21">
        <f t="shared" ref="G56:L56" si="9">SUM(G16+G17+G18+G30+G32+G35+G42+G47+G49+G53)</f>
        <v>14</v>
      </c>
      <c r="H56" s="21">
        <f t="shared" si="9"/>
        <v>21415</v>
      </c>
      <c r="I56" s="21">
        <f t="shared" si="9"/>
        <v>0</v>
      </c>
      <c r="J56" s="21">
        <f t="shared" si="9"/>
        <v>0</v>
      </c>
      <c r="K56" s="21">
        <f t="shared" si="9"/>
        <v>0</v>
      </c>
      <c r="L56" s="21">
        <f t="shared" si="9"/>
        <v>0</v>
      </c>
    </row>
  </sheetData>
  <mergeCells count="27">
    <mergeCell ref="I12:J12"/>
    <mergeCell ref="I11:J11"/>
    <mergeCell ref="K12:L12"/>
    <mergeCell ref="K11:L11"/>
    <mergeCell ref="G11:H12"/>
    <mergeCell ref="B56:C56"/>
    <mergeCell ref="B8:B15"/>
    <mergeCell ref="C8:C15"/>
    <mergeCell ref="E9:F10"/>
    <mergeCell ref="A5:B5"/>
    <mergeCell ref="A6:B6"/>
    <mergeCell ref="G9:L10"/>
    <mergeCell ref="D8:L8"/>
    <mergeCell ref="C6:E6"/>
    <mergeCell ref="A1:I1"/>
    <mergeCell ref="A2:B2"/>
    <mergeCell ref="A3:B3"/>
    <mergeCell ref="A4:B4"/>
    <mergeCell ref="C2:F2"/>
    <mergeCell ref="C3:F3"/>
    <mergeCell ref="I2:K2"/>
    <mergeCell ref="I3:K3"/>
    <mergeCell ref="C4:F4"/>
    <mergeCell ref="I4:K4"/>
    <mergeCell ref="C5:F5"/>
    <mergeCell ref="I5:K5"/>
    <mergeCell ref="I6:K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2020-02-03T14:49:57Z</cp:lastPrinted>
  <dcterms:created xsi:type="dcterms:W3CDTF">2020-02-03T14:21:41Z</dcterms:created>
  <dcterms:modified xsi:type="dcterms:W3CDTF">2020-02-07T08:16:05Z</dcterms:modified>
</cp:coreProperties>
</file>