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32" i="1" l="1"/>
  <c r="L26" i="1" l="1"/>
  <c r="K26" i="1"/>
  <c r="G32" i="1" l="1"/>
  <c r="H32" i="1"/>
  <c r="I32" i="1"/>
  <c r="J32" i="1"/>
  <c r="G26" i="1"/>
  <c r="H26" i="1"/>
  <c r="I26" i="1"/>
  <c r="J26" i="1"/>
  <c r="K32" i="1"/>
  <c r="L32" i="1"/>
  <c r="F24" i="1"/>
  <c r="F18" i="1"/>
  <c r="E32" i="1"/>
  <c r="E18" i="1"/>
  <c r="E26" i="1"/>
  <c r="F26" i="1"/>
  <c r="G18" i="1"/>
  <c r="H18" i="1"/>
  <c r="I18" i="1"/>
  <c r="J18" i="1"/>
  <c r="K18" i="1"/>
  <c r="L18" i="1"/>
  <c r="G29" i="1" l="1"/>
  <c r="H29" i="1"/>
  <c r="I29" i="1"/>
  <c r="J29" i="1"/>
  <c r="E29" i="1"/>
  <c r="D32" i="1"/>
  <c r="F29" i="1"/>
</calcChain>
</file>

<file path=xl/sharedStrings.xml><?xml version="1.0" encoding="utf-8"?>
<sst xmlns="http://schemas.openxmlformats.org/spreadsheetml/2006/main" count="69" uniqueCount="55">
  <si>
    <t>Numar de copii</t>
  </si>
  <si>
    <t xml:space="preserve">Numar de grupe 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</si>
  <si>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</si>
  <si>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</si>
  <si>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</si>
  <si>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</si>
  <si>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</si>
  <si>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</si>
  <si>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</si>
  <si>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</si>
  <si>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</si>
  <si>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</si>
  <si>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</si>
  <si>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</si>
  <si>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</si>
  <si>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lei</t>
  </si>
  <si>
    <t>II</t>
  </si>
  <si>
    <t>III</t>
  </si>
  <si>
    <t>Total</t>
  </si>
  <si>
    <t>Cheltuieli pentru  salarizare</t>
  </si>
  <si>
    <t>Alimentația</t>
  </si>
  <si>
    <t xml:space="preserve">Reparația curentă </t>
  </si>
  <si>
    <t>Reparația capitala</t>
  </si>
  <si>
    <t>ȘCOALA - GRĂDINIȚA  NR.226</t>
  </si>
  <si>
    <t>Alimentație</t>
  </si>
  <si>
    <t>Achiziții /procurari</t>
  </si>
  <si>
    <t>Denumirea cheltuielilor</t>
  </si>
  <si>
    <t>Perioada</t>
  </si>
  <si>
    <t>buc</t>
  </si>
  <si>
    <t>4 clase, 8 grupe de gradinita</t>
  </si>
  <si>
    <t>106 - scoala, 197 - gradinita</t>
  </si>
  <si>
    <t>Buget precizat total, inclusiv:</t>
  </si>
  <si>
    <t>Total angajați</t>
  </si>
  <si>
    <t>grădinița                                                                                                  5374000,00</t>
  </si>
  <si>
    <t>școala                                                                                                                                                                                                                                                                                                                                               2270600,00</t>
  </si>
  <si>
    <t>Februarie 2020</t>
  </si>
  <si>
    <t>Februarie  2020</t>
  </si>
  <si>
    <t>Lucrări de reparație, inclusiv:</t>
  </si>
  <si>
    <t>Medicamente - total, inclusiv:</t>
  </si>
  <si>
    <t>Detergent vase "Magic" 1L</t>
  </si>
  <si>
    <t xml:space="preserve">Medicamente </t>
  </si>
  <si>
    <t>Șervețele 100buc</t>
  </si>
  <si>
    <t xml:space="preserve">Bingo OV500 </t>
  </si>
  <si>
    <t>Soluție WC "Prima" 750ml</t>
  </si>
  <si>
    <t>Neotabs N300</t>
  </si>
  <si>
    <t>cut</t>
  </si>
  <si>
    <t>DGETS</t>
  </si>
  <si>
    <t>IV</t>
  </si>
  <si>
    <t>V</t>
  </si>
  <si>
    <t>VI</t>
  </si>
  <si>
    <t>Mărfuri  de uz  gospodăresc – total inclusiv:</t>
  </si>
  <si>
    <t>Ghiduri</t>
  </si>
  <si>
    <t>Manuale</t>
  </si>
  <si>
    <t>ex</t>
  </si>
  <si>
    <t>Literatură,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</si>
</sst>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5" fillId="0" borderId="7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topLeftCell="B10" workbookViewId="0">
      <selection activeCell="F16" sqref="F16:F18"/>
    </sheetView>
  </sheetViews>
  <sheetFormatPr defaultColWidth="9.140625" defaultRowHeight="15" x14ac:dyDescent="0.25"/>
  <cols>
    <col min="1" max="1" width="0.7109375" style="18" customWidth="1"/>
    <col min="2" max="2" width="7.5703125" style="18" customWidth="1"/>
    <col min="3" max="3" width="32.140625" style="18" customWidth="1"/>
    <col min="4" max="4" width="6.7109375" style="18" customWidth="1"/>
    <col min="5" max="5" width="6.42578125" style="18" customWidth="1"/>
    <col min="6" max="6" width="10.5703125" style="18" customWidth="1"/>
    <col min="7" max="7" width="5.5703125" style="18" customWidth="1"/>
    <col min="8" max="8" width="20.85546875" style="18" customWidth="1"/>
    <col min="9" max="9" width="9.7109375" style="18" customWidth="1"/>
    <col min="10" max="10" width="11.85546875" style="18" customWidth="1"/>
    <col min="11" max="11" width="8" style="18" customWidth="1"/>
    <col min="12" max="12" width="11.140625" style="18" customWidth="1"/>
    <col min="13" max="13" width="9.140625" style="18" customWidth="1"/>
    <col min="14" max="16384" width="9.140625" style="18"/>
  </cols>
  <sheetData>
    <row r="1" spans="1:12" ht="23.25" customHeight="1" thickBot="1" x14ac:dyDescent="0.3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30" customHeight="1" thickBot="1" x14ac:dyDescent="0.3">
      <c r="A2" s="39" t="s">
        <v>27</v>
      </c>
      <c r="B2" s="40"/>
      <c r="C2" s="49" t="s">
        <v>35</v>
      </c>
      <c r="D2" s="50"/>
      <c r="E2" s="50"/>
      <c r="F2" s="51"/>
      <c r="H2" s="17" t="s">
        <v>31</v>
      </c>
      <c r="I2" s="25" t="s">
        <v>33</v>
      </c>
      <c r="J2" s="26"/>
      <c r="K2" s="25" t="s">
        <v>34</v>
      </c>
      <c r="L2" s="26"/>
    </row>
    <row r="3" spans="1:12" ht="26.25" customHeight="1" thickBot="1" x14ac:dyDescent="0.3">
      <c r="A3" s="41" t="s">
        <v>0</v>
      </c>
      <c r="B3" s="42"/>
      <c r="C3" s="43" t="s">
        <v>30</v>
      </c>
      <c r="D3" s="44"/>
      <c r="E3" s="44"/>
      <c r="F3" s="45"/>
      <c r="H3" s="13" t="s">
        <v>2</v>
      </c>
      <c r="I3" s="27">
        <v>3010700</v>
      </c>
      <c r="J3" s="28"/>
      <c r="K3" s="27">
        <v>1445000</v>
      </c>
      <c r="L3" s="28"/>
    </row>
    <row r="4" spans="1:12" ht="26.25" customHeight="1" thickBot="1" x14ac:dyDescent="0.3">
      <c r="A4" s="41" t="s">
        <v>1</v>
      </c>
      <c r="B4" s="42"/>
      <c r="C4" s="46" t="s">
        <v>29</v>
      </c>
      <c r="D4" s="47"/>
      <c r="E4" s="47"/>
      <c r="F4" s="48"/>
      <c r="H4" s="13" t="s">
        <v>24</v>
      </c>
      <c r="I4" s="29">
        <v>1190700</v>
      </c>
      <c r="J4" s="30"/>
      <c r="K4" s="27">
        <v>451300</v>
      </c>
      <c r="L4" s="28"/>
    </row>
    <row r="5" spans="1:12" ht="27.75" customHeight="1" thickBot="1" x14ac:dyDescent="0.3">
      <c r="A5" s="41" t="s">
        <v>32</v>
      </c>
      <c r="B5" s="42"/>
      <c r="C5" s="46">
        <v>34</v>
      </c>
      <c r="D5" s="47"/>
      <c r="E5" s="47"/>
      <c r="F5" s="48"/>
      <c r="H5" s="13" t="s">
        <v>3</v>
      </c>
      <c r="I5" s="27">
        <v>40080</v>
      </c>
      <c r="J5" s="28"/>
      <c r="K5" s="27">
        <v>8000</v>
      </c>
      <c r="L5" s="28"/>
    </row>
    <row r="6" spans="1:12" ht="16.5" thickBot="1" x14ac:dyDescent="0.3">
      <c r="A6" s="60"/>
      <c r="B6" s="61"/>
      <c r="C6" s="46"/>
      <c r="D6" s="47"/>
      <c r="E6" s="47"/>
      <c r="F6" s="48"/>
      <c r="H6" s="13" t="s">
        <v>25</v>
      </c>
      <c r="I6" s="27">
        <v>320900</v>
      </c>
      <c r="J6" s="28"/>
      <c r="K6" s="27">
        <v>24000</v>
      </c>
      <c r="L6" s="28"/>
    </row>
    <row r="7" spans="1:12" ht="15.75" thickBot="1" x14ac:dyDescent="0.3"/>
    <row r="8" spans="1:12" ht="21" thickBot="1" x14ac:dyDescent="0.3">
      <c r="B8" s="54" t="s">
        <v>4</v>
      </c>
      <c r="C8" s="57" t="s">
        <v>26</v>
      </c>
      <c r="D8" s="62" t="s">
        <v>36</v>
      </c>
      <c r="E8" s="63"/>
      <c r="F8" s="63"/>
      <c r="G8" s="63"/>
      <c r="H8" s="63"/>
      <c r="I8" s="63"/>
      <c r="J8" s="63"/>
      <c r="K8" s="63"/>
      <c r="L8" s="64"/>
    </row>
    <row r="9" spans="1:12" x14ac:dyDescent="0.25">
      <c r="B9" s="55"/>
      <c r="C9" s="58"/>
      <c r="D9" s="16"/>
      <c r="E9" s="35" t="s">
        <v>7</v>
      </c>
      <c r="F9" s="37"/>
      <c r="G9" s="35" t="s">
        <v>8</v>
      </c>
      <c r="H9" s="36"/>
      <c r="I9" s="36"/>
      <c r="J9" s="36"/>
      <c r="K9" s="36"/>
      <c r="L9" s="37"/>
    </row>
    <row r="10" spans="1:12" ht="15.75" thickBot="1" x14ac:dyDescent="0.3">
      <c r="B10" s="55"/>
      <c r="C10" s="58"/>
      <c r="D10" s="16"/>
      <c r="E10" s="31"/>
      <c r="F10" s="32"/>
      <c r="G10" s="31"/>
      <c r="H10" s="38"/>
      <c r="I10" s="38"/>
      <c r="J10" s="38"/>
      <c r="K10" s="38"/>
      <c r="L10" s="32"/>
    </row>
    <row r="11" spans="1:12" ht="15" customHeight="1" x14ac:dyDescent="0.25">
      <c r="B11" s="55"/>
      <c r="C11" s="58"/>
      <c r="D11" s="16" t="s">
        <v>5</v>
      </c>
      <c r="E11" s="16"/>
      <c r="F11" s="16"/>
      <c r="G11" s="33" t="s">
        <v>13</v>
      </c>
      <c r="H11" s="34"/>
      <c r="I11" s="33" t="s">
        <v>11</v>
      </c>
      <c r="J11" s="34"/>
      <c r="K11" s="33"/>
      <c r="L11" s="34"/>
    </row>
    <row r="12" spans="1:12" ht="15.75" customHeight="1" thickBot="1" x14ac:dyDescent="0.3">
      <c r="B12" s="55"/>
      <c r="C12" s="58"/>
      <c r="D12" s="16" t="s">
        <v>6</v>
      </c>
      <c r="E12" s="16"/>
      <c r="F12" s="16"/>
      <c r="G12" s="31"/>
      <c r="H12" s="32"/>
      <c r="I12" s="31" t="s">
        <v>12</v>
      </c>
      <c r="J12" s="32"/>
      <c r="K12" s="31" t="s">
        <v>46</v>
      </c>
      <c r="L12" s="32"/>
    </row>
    <row r="13" spans="1:12" x14ac:dyDescent="0.25">
      <c r="B13" s="55"/>
      <c r="C13" s="58"/>
      <c r="D13" s="19"/>
      <c r="E13" s="16" t="s">
        <v>9</v>
      </c>
      <c r="F13" s="16" t="s">
        <v>10</v>
      </c>
      <c r="G13" s="16"/>
      <c r="H13" s="16"/>
      <c r="I13" s="16"/>
      <c r="J13" s="16"/>
      <c r="K13" s="16"/>
      <c r="L13" s="16"/>
    </row>
    <row r="14" spans="1:12" ht="12.75" customHeight="1" x14ac:dyDescent="0.25">
      <c r="B14" s="55"/>
      <c r="C14" s="58"/>
      <c r="D14" s="19"/>
      <c r="E14" s="19"/>
      <c r="F14" s="19"/>
      <c r="G14" s="16" t="s">
        <v>9</v>
      </c>
      <c r="H14" s="16" t="s">
        <v>10</v>
      </c>
      <c r="I14" s="16" t="s">
        <v>9</v>
      </c>
      <c r="J14" s="16" t="s">
        <v>10</v>
      </c>
      <c r="K14" s="16" t="s">
        <v>9</v>
      </c>
      <c r="L14" s="16" t="s">
        <v>10</v>
      </c>
    </row>
    <row r="15" spans="1:12" ht="10.5" customHeight="1" thickBot="1" x14ac:dyDescent="0.3">
      <c r="B15" s="56"/>
      <c r="C15" s="59"/>
      <c r="D15" s="20"/>
      <c r="E15" s="20"/>
      <c r="F15" s="20"/>
      <c r="G15" s="20"/>
      <c r="H15" s="15"/>
      <c r="I15" s="20"/>
      <c r="J15" s="20"/>
      <c r="K15" s="20"/>
      <c r="L15" s="20"/>
    </row>
    <row r="16" spans="1:12" ht="16.5" thickBot="1" x14ac:dyDescent="0.3">
      <c r="B16" s="2" t="s">
        <v>14</v>
      </c>
      <c r="C16" s="3" t="s">
        <v>19</v>
      </c>
      <c r="D16" s="5"/>
      <c r="E16" s="5"/>
      <c r="F16" s="22">
        <v>288997.65999999997</v>
      </c>
      <c r="G16" s="5"/>
      <c r="H16" s="1"/>
      <c r="I16" s="5"/>
      <c r="J16" s="5"/>
      <c r="K16" s="5"/>
      <c r="L16" s="5"/>
    </row>
    <row r="17" spans="2:13" ht="16.5" thickBot="1" x14ac:dyDescent="0.3">
      <c r="B17" s="2" t="s">
        <v>16</v>
      </c>
      <c r="C17" s="3" t="s">
        <v>20</v>
      </c>
      <c r="D17" s="5"/>
      <c r="E17" s="5"/>
      <c r="F17" s="22">
        <v>68808.740000000005</v>
      </c>
      <c r="G17" s="5"/>
      <c r="H17" s="1"/>
      <c r="I17" s="5"/>
      <c r="J17" s="5"/>
      <c r="K17" s="5"/>
      <c r="L17" s="5"/>
    </row>
    <row r="18" spans="2:13" ht="32.25" thickBot="1" x14ac:dyDescent="0.3">
      <c r="B18" s="2" t="s">
        <v>17</v>
      </c>
      <c r="C18" s="3" t="s">
        <v>50</v>
      </c>
      <c r="D18" s="4" t="s">
        <v>15</v>
      </c>
      <c r="E18" s="4">
        <f>SUM(E19:E23)</f>
        <v>82</v>
      </c>
      <c r="F18" s="4">
        <f>SUM(F19:F23)</f>
        <v>2871.58</v>
      </c>
      <c r="G18" s="4">
        <f t="shared" ref="G18:L18" si="0">SUM(G19:G22)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3" ht="14.45" thickBot="1" x14ac:dyDescent="0.35">
      <c r="B19" s="2"/>
      <c r="C19" s="5" t="s">
        <v>39</v>
      </c>
      <c r="D19" s="6" t="s">
        <v>28</v>
      </c>
      <c r="E19" s="6">
        <v>45</v>
      </c>
      <c r="F19" s="6">
        <v>891</v>
      </c>
      <c r="G19" s="8"/>
      <c r="H19" s="8"/>
      <c r="I19" s="8"/>
      <c r="J19" s="8"/>
      <c r="K19" s="8"/>
      <c r="L19" s="8"/>
    </row>
    <row r="20" spans="2:13" ht="14.45" thickBot="1" x14ac:dyDescent="0.35">
      <c r="B20" s="2"/>
      <c r="C20" s="5" t="s">
        <v>42</v>
      </c>
      <c r="D20" s="6" t="s">
        <v>28</v>
      </c>
      <c r="E20" s="6">
        <v>2</v>
      </c>
      <c r="F20" s="6">
        <v>27</v>
      </c>
      <c r="G20" s="6"/>
      <c r="H20" s="6"/>
      <c r="I20" s="6"/>
      <c r="J20" s="6"/>
      <c r="K20" s="6"/>
      <c r="L20" s="6"/>
    </row>
    <row r="21" spans="2:13" ht="15.75" thickBot="1" x14ac:dyDescent="0.3">
      <c r="B21" s="2"/>
      <c r="C21" s="5" t="s">
        <v>43</v>
      </c>
      <c r="D21" s="6" t="s">
        <v>28</v>
      </c>
      <c r="E21" s="6">
        <v>2</v>
      </c>
      <c r="F21" s="6">
        <v>33.979999999999997</v>
      </c>
      <c r="G21" s="6"/>
      <c r="H21" s="6"/>
      <c r="I21" s="6"/>
      <c r="J21" s="6"/>
      <c r="K21" s="6"/>
      <c r="L21" s="6"/>
    </row>
    <row r="22" spans="2:13" ht="15.75" thickBot="1" x14ac:dyDescent="0.3">
      <c r="B22" s="2"/>
      <c r="C22" s="5" t="s">
        <v>41</v>
      </c>
      <c r="D22" s="6" t="s">
        <v>28</v>
      </c>
      <c r="E22" s="6">
        <v>28</v>
      </c>
      <c r="F22" s="6">
        <v>194.6</v>
      </c>
      <c r="G22" s="6"/>
      <c r="H22" s="6"/>
      <c r="I22" s="6"/>
      <c r="J22" s="6"/>
      <c r="K22" s="6"/>
      <c r="L22" s="6"/>
    </row>
    <row r="23" spans="2:13" ht="15.75" thickBot="1" x14ac:dyDescent="0.3">
      <c r="B23" s="2"/>
      <c r="C23" s="5" t="s">
        <v>44</v>
      </c>
      <c r="D23" s="6" t="s">
        <v>45</v>
      </c>
      <c r="E23" s="6">
        <v>5</v>
      </c>
      <c r="F23" s="6">
        <v>1725</v>
      </c>
      <c r="G23" s="6"/>
      <c r="H23" s="6"/>
      <c r="I23" s="6"/>
      <c r="J23" s="6"/>
      <c r="K23" s="6"/>
      <c r="L23" s="6"/>
    </row>
    <row r="24" spans="2:13" ht="16.5" thickBot="1" x14ac:dyDescent="0.3">
      <c r="B24" s="2" t="s">
        <v>47</v>
      </c>
      <c r="C24" s="3" t="s">
        <v>38</v>
      </c>
      <c r="D24" s="4" t="s">
        <v>15</v>
      </c>
      <c r="E24" s="4"/>
      <c r="F24" s="4">
        <f>SUM(F25)</f>
        <v>1100</v>
      </c>
      <c r="G24" s="4"/>
      <c r="H24" s="4"/>
      <c r="I24" s="4"/>
      <c r="J24" s="4"/>
      <c r="K24" s="4"/>
      <c r="L24" s="4"/>
    </row>
    <row r="25" spans="2:13" ht="15.75" thickBot="1" x14ac:dyDescent="0.3">
      <c r="B25" s="2"/>
      <c r="C25" s="5" t="s">
        <v>40</v>
      </c>
      <c r="D25" s="6" t="s">
        <v>15</v>
      </c>
      <c r="E25" s="6"/>
      <c r="F25" s="6">
        <v>1100</v>
      </c>
      <c r="G25" s="6"/>
      <c r="H25" s="6"/>
      <c r="I25" s="6"/>
      <c r="J25" s="6"/>
      <c r="K25" s="6"/>
      <c r="L25" s="6"/>
    </row>
    <row r="26" spans="2:13" ht="16.5" thickBot="1" x14ac:dyDescent="0.3">
      <c r="B26" s="2" t="s">
        <v>48</v>
      </c>
      <c r="C26" s="3" t="s">
        <v>54</v>
      </c>
      <c r="D26" s="4" t="s">
        <v>53</v>
      </c>
      <c r="E26" s="4">
        <f>SUM(E27)</f>
        <v>0</v>
      </c>
      <c r="F26" s="4">
        <f>SUM(F27)</f>
        <v>0</v>
      </c>
      <c r="G26" s="4">
        <f t="shared" ref="G26:J26" si="1">SUM(G27)</f>
        <v>0</v>
      </c>
      <c r="H26" s="4">
        <f t="shared" si="1"/>
        <v>0</v>
      </c>
      <c r="I26" s="4">
        <f t="shared" si="1"/>
        <v>0</v>
      </c>
      <c r="J26" s="4">
        <f t="shared" si="1"/>
        <v>0</v>
      </c>
      <c r="K26" s="4">
        <f>SUM(K27:K28)</f>
        <v>250</v>
      </c>
      <c r="L26" s="4">
        <f>SUM(L27:L28)</f>
        <v>6853.38</v>
      </c>
    </row>
    <row r="27" spans="2:13" ht="16.5" thickBot="1" x14ac:dyDescent="0.3">
      <c r="B27" s="23"/>
      <c r="C27" s="11" t="s">
        <v>51</v>
      </c>
      <c r="D27" s="12" t="s">
        <v>53</v>
      </c>
      <c r="E27" s="12"/>
      <c r="F27" s="12"/>
      <c r="G27" s="6"/>
      <c r="H27" s="6"/>
      <c r="I27" s="6"/>
      <c r="J27" s="6"/>
      <c r="K27" s="6">
        <v>9</v>
      </c>
      <c r="L27" s="6">
        <v>141.80000000000001</v>
      </c>
    </row>
    <row r="28" spans="2:13" ht="16.5" thickBot="1" x14ac:dyDescent="0.3">
      <c r="B28" s="23"/>
      <c r="C28" s="11" t="s">
        <v>52</v>
      </c>
      <c r="D28" s="12" t="s">
        <v>53</v>
      </c>
      <c r="E28" s="12"/>
      <c r="F28" s="12"/>
      <c r="G28" s="6"/>
      <c r="H28" s="6"/>
      <c r="I28" s="6"/>
      <c r="J28" s="6"/>
      <c r="K28" s="6">
        <v>241</v>
      </c>
      <c r="L28" s="6">
        <v>6711.58</v>
      </c>
    </row>
    <row r="29" spans="2:13" ht="16.5" thickBot="1" x14ac:dyDescent="0.3">
      <c r="B29" s="9" t="s">
        <v>49</v>
      </c>
      <c r="C29" s="3" t="s">
        <v>37</v>
      </c>
      <c r="D29" s="4" t="s">
        <v>15</v>
      </c>
      <c r="E29" s="4">
        <f ca="1">SUM(E29)</f>
        <v>0</v>
      </c>
      <c r="F29" s="4">
        <f ca="1">SUM(F29)</f>
        <v>0</v>
      </c>
      <c r="G29" s="4">
        <f t="shared" ref="G29:J29" si="2">SUM(G30:G31)</f>
        <v>0</v>
      </c>
      <c r="H29" s="4">
        <f t="shared" si="2"/>
        <v>0</v>
      </c>
      <c r="I29" s="4">
        <f t="shared" si="2"/>
        <v>0</v>
      </c>
      <c r="J29" s="4">
        <f t="shared" si="2"/>
        <v>0</v>
      </c>
      <c r="K29" s="4">
        <v>0</v>
      </c>
      <c r="L29" s="4">
        <v>0</v>
      </c>
    </row>
    <row r="30" spans="2:13" ht="16.5" thickBot="1" x14ac:dyDescent="0.3">
      <c r="B30" s="9"/>
      <c r="C30" s="10" t="s">
        <v>21</v>
      </c>
      <c r="D30" s="5"/>
      <c r="E30" s="6"/>
      <c r="F30" s="6"/>
      <c r="G30" s="7"/>
      <c r="H30" s="7"/>
      <c r="I30" s="7"/>
      <c r="J30" s="7"/>
      <c r="K30" s="7"/>
      <c r="L30" s="7"/>
    </row>
    <row r="31" spans="2:13" ht="16.5" thickBot="1" x14ac:dyDescent="0.3">
      <c r="B31" s="9"/>
      <c r="C31" s="10" t="s">
        <v>22</v>
      </c>
      <c r="D31" s="5"/>
      <c r="E31" s="6"/>
      <c r="F31" s="6"/>
      <c r="G31" s="7"/>
      <c r="H31" s="7"/>
      <c r="I31" s="7"/>
      <c r="J31" s="7"/>
      <c r="K31" s="7"/>
      <c r="L31" s="7"/>
    </row>
    <row r="32" spans="2:13" ht="16.5" thickBot="1" x14ac:dyDescent="0.3">
      <c r="B32" s="52" t="s">
        <v>18</v>
      </c>
      <c r="C32" s="53"/>
      <c r="D32" s="14">
        <f ca="1">SUM(D32)</f>
        <v>0</v>
      </c>
      <c r="E32" s="14">
        <f>SUM(E18)</f>
        <v>82</v>
      </c>
      <c r="F32" s="14">
        <f>SUM(F18+F24+F26+F17+F16)</f>
        <v>361777.98</v>
      </c>
      <c r="G32" s="14">
        <f t="shared" ref="G32:L32" si="3">SUM(G18+G24+G26)</f>
        <v>0</v>
      </c>
      <c r="H32" s="14">
        <f t="shared" si="3"/>
        <v>0</v>
      </c>
      <c r="I32" s="14">
        <f t="shared" si="3"/>
        <v>0</v>
      </c>
      <c r="J32" s="14">
        <f t="shared" si="3"/>
        <v>0</v>
      </c>
      <c r="K32" s="14">
        <f t="shared" si="3"/>
        <v>250</v>
      </c>
      <c r="L32" s="14">
        <f t="shared" si="3"/>
        <v>6853.38</v>
      </c>
      <c r="M32" s="21"/>
    </row>
  </sheetData>
  <mergeCells count="32">
    <mergeCell ref="K3:L3"/>
    <mergeCell ref="K4:L4"/>
    <mergeCell ref="K5:L5"/>
    <mergeCell ref="K6:L6"/>
    <mergeCell ref="K2:L2"/>
    <mergeCell ref="B32:C32"/>
    <mergeCell ref="B8:B15"/>
    <mergeCell ref="C8:C15"/>
    <mergeCell ref="E9:F10"/>
    <mergeCell ref="A5:B5"/>
    <mergeCell ref="A6:B6"/>
    <mergeCell ref="C5:F5"/>
    <mergeCell ref="C6:F6"/>
    <mergeCell ref="D8:L8"/>
    <mergeCell ref="I5:J5"/>
    <mergeCell ref="I6:J6"/>
    <mergeCell ref="A1:L1"/>
    <mergeCell ref="I2:J2"/>
    <mergeCell ref="I3:J3"/>
    <mergeCell ref="I4:J4"/>
    <mergeCell ref="I12:J12"/>
    <mergeCell ref="I11:J11"/>
    <mergeCell ref="K12:L12"/>
    <mergeCell ref="K11:L11"/>
    <mergeCell ref="G11:H12"/>
    <mergeCell ref="G9:L10"/>
    <mergeCell ref="A2:B2"/>
    <mergeCell ref="A3:B3"/>
    <mergeCell ref="A4:B4"/>
    <mergeCell ref="C3:F3"/>
    <mergeCell ref="C4:F4"/>
    <mergeCell ref="C2:F2"/>
  </mergeCells>
  <pageMargins left="0.7" right="0.38" top="0.3" bottom="0.25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2020-02-12T08:07:21Z</cp:lastPrinted>
  <dcterms:created xsi:type="dcterms:W3CDTF">2020-02-03T14:21:41Z</dcterms:created>
  <dcterms:modified xsi:type="dcterms:W3CDTF">2020-03-06T12:07:49Z</dcterms:modified>
</cp:coreProperties>
</file>