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ероника\Downloads\"/>
    </mc:Choice>
  </mc:AlternateContent>
  <bookViews>
    <workbookView xWindow="0" yWindow="0" windowWidth="24000" windowHeight="96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5" i="1" l="1"/>
  <c r="F52" i="1" l="1"/>
  <c r="G52" i="1"/>
  <c r="H52" i="1"/>
  <c r="I52" i="1"/>
  <c r="J52" i="1"/>
  <c r="K52" i="1"/>
  <c r="L52" i="1"/>
  <c r="E52" i="1"/>
  <c r="H36" i="1"/>
  <c r="I36" i="1"/>
  <c r="J36" i="1"/>
  <c r="K36" i="1"/>
  <c r="L36" i="1"/>
  <c r="G36" i="1"/>
  <c r="H47" i="1"/>
  <c r="I47" i="1"/>
  <c r="J47" i="1"/>
  <c r="K47" i="1"/>
  <c r="L47" i="1"/>
  <c r="G47" i="1"/>
  <c r="F47" i="1"/>
  <c r="E36" i="1"/>
  <c r="E47" i="1"/>
  <c r="G62" i="1"/>
  <c r="H62" i="1"/>
  <c r="I62" i="1"/>
  <c r="J62" i="1"/>
  <c r="K62" i="1"/>
  <c r="L62" i="1"/>
  <c r="E62" i="1"/>
  <c r="L26" i="1"/>
  <c r="L76" i="1" s="1"/>
  <c r="H26" i="1" l="1"/>
  <c r="F58" i="1"/>
  <c r="F62" i="1"/>
  <c r="F36" i="1"/>
  <c r="H29" i="1"/>
  <c r="F29" i="1"/>
  <c r="F26" i="1"/>
  <c r="F18" i="1"/>
  <c r="F76" i="1" l="1"/>
  <c r="H76" i="1"/>
</calcChain>
</file>

<file path=xl/sharedStrings.xml><?xml version="1.0" encoding="utf-8"?>
<sst xmlns="http://schemas.openxmlformats.org/spreadsheetml/2006/main" count="151" uniqueCount="107">
  <si>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</si>
  <si>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</si>
  <si>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</si>
  <si>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</si>
  <si>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</si>
  <si>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</si>
  <si>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</si>
  <si>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</si>
  <si>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</si>
  <si>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</si>
  <si>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</si>
  <si>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</si>
  <si>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</si>
  <si>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</si>
  <si>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</si>
  <si>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</si>
  <si>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</si>
  <si>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</si>
  <si>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</si>
  <si>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</si>
  <si>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</si>
  <si>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</si>
  <si>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</si>
  <si>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</si>
  <si>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</si>
  <si>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</si>
  <si>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</si>
  <si>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</si>
  <si>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Lengerie de pat</t>
  </si>
  <si>
    <t>set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</si>
  <si>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</si>
  <si>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</si>
  <si>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</si>
  <si>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</si>
  <si>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</si>
  <si>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 xml:space="preserve">Workstation PC 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</si>
  <si>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</si>
  <si>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</si>
  <si>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</si>
  <si>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</si>
  <si>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</si>
  <si>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</si>
  <si>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</si>
  <si>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</si>
  <si>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</si>
  <si>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</si>
  <si>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</si>
  <si>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</si>
  <si>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Săpun </t>
  </si>
  <si>
    <t>Soluție WC</t>
  </si>
  <si>
    <t>Clorura de var</t>
  </si>
  <si>
    <t>Tablete clorate</t>
  </si>
  <si>
    <t>Plapume</t>
  </si>
  <si>
    <t xml:space="preserve">Covoare </t>
  </si>
  <si>
    <t>Materiale de construcție,total inclusiv</t>
  </si>
  <si>
    <t>m.p</t>
  </si>
  <si>
    <t>Vopsea, grund,nisip etc</t>
  </si>
  <si>
    <t>Pat cu trei nivele cu saltele</t>
  </si>
  <si>
    <t xml:space="preserve">Pat cu trei nivele </t>
  </si>
  <si>
    <t>Scaunele pu copii</t>
  </si>
  <si>
    <t>Anul 2019</t>
  </si>
  <si>
    <t>GRĂDINIȚA  NR. 125</t>
  </si>
  <si>
    <t>Fier de calcat "Tefal"</t>
  </si>
  <si>
    <t>Hirtie igienica</t>
  </si>
  <si>
    <t>Saltele</t>
  </si>
  <si>
    <t>Perne</t>
  </si>
  <si>
    <t xml:space="preserve">Dulap fără ușe </t>
  </si>
  <si>
    <t>Dulap- cupe</t>
  </si>
  <si>
    <t>Mobila - perete</t>
  </si>
  <si>
    <t>Mese cu scaunele</t>
  </si>
  <si>
    <t>Masa pu 10 copii</t>
  </si>
  <si>
    <t>Dulap pu incalțăminte</t>
  </si>
  <si>
    <t>Mașina de tocat carne</t>
  </si>
  <si>
    <t>Mașina de frămîntat aluat</t>
  </si>
  <si>
    <t>Mixer Heavy</t>
  </si>
  <si>
    <t>Printer „HP Laser”</t>
  </si>
  <si>
    <t>Monitor</t>
  </si>
  <si>
    <t>PC  cu printer</t>
  </si>
  <si>
    <t>Televizor "Toșiba"</t>
  </si>
  <si>
    <t xml:space="preserve">Televizor "Panasonic" </t>
  </si>
  <si>
    <t>Mașina de spălat "AEG"</t>
  </si>
  <si>
    <t>Uscător de rufe "AEG"</t>
  </si>
  <si>
    <t>Mașina de spălat "Gorenije"</t>
  </si>
  <si>
    <t>Frigider "Midea"ST</t>
  </si>
  <si>
    <t>sac</t>
  </si>
  <si>
    <t>Nisip 25 kg</t>
  </si>
  <si>
    <t>Electrocasnice -total, inclusiv:</t>
  </si>
  <si>
    <t>XI</t>
  </si>
  <si>
    <t>XII</t>
  </si>
  <si>
    <t>Magnitofon</t>
  </si>
  <si>
    <t>TV +video</t>
  </si>
  <si>
    <t>Table magnetice</t>
  </si>
  <si>
    <t>Lucrări de reparație la spălătorie</t>
  </si>
  <si>
    <t>98 130</t>
  </si>
  <si>
    <t>Lucrări de reparație a coridorului</t>
  </si>
  <si>
    <t>179 967</t>
  </si>
  <si>
    <t>Lucrări de pavare si reparația unui bloc sanitar</t>
  </si>
  <si>
    <t>169 688,15</t>
  </si>
  <si>
    <t>Lucrări de schimbarea geamurilor</t>
  </si>
  <si>
    <t>199 337,33</t>
  </si>
  <si>
    <t>Lucrări de reparație a sălii muzicale</t>
  </si>
  <si>
    <t>120 032,32</t>
  </si>
  <si>
    <t xml:space="preserve">Literatură </t>
  </si>
  <si>
    <t>Linoleum și accesorii</t>
  </si>
  <si>
    <t>DGETS</t>
  </si>
  <si>
    <t>ANUL</t>
  </si>
  <si>
    <t>Buget pecizat-total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</si>
</sst>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Fill="1" applyBorder="1" applyAlignment="1"/>
    <xf numFmtId="0" fontId="0" fillId="3" borderId="14" xfId="0" applyFill="1" applyBorder="1" applyAlignment="1"/>
    <xf numFmtId="0" fontId="0" fillId="3" borderId="0" xfId="0" applyFill="1" applyBorder="1" applyAlignment="1"/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2" fontId="3" fillId="2" borderId="11" xfId="0" applyNumberFormat="1" applyFont="1" applyFill="1" applyBorder="1" applyAlignment="1">
      <alignment vertical="center" wrapText="1"/>
    </xf>
    <xf numFmtId="2" fontId="0" fillId="0" borderId="0" xfId="0" applyNumberFormat="1"/>
    <xf numFmtId="2" fontId="4" fillId="4" borderId="8" xfId="0" applyNumberFormat="1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4" borderId="8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left" vertical="center" wrapText="1"/>
    </xf>
    <xf numFmtId="2" fontId="3" fillId="6" borderId="9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6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29" xfId="0" applyFill="1" applyBorder="1" applyAlignment="1">
      <alignment horizontal="right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workbookViewId="0">
      <selection activeCell="B76" sqref="B76:C76"/>
    </sheetView>
  </sheetViews>
  <sheetFormatPr defaultRowHeight="15" x14ac:dyDescent="0.25"/>
  <cols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2.7109375" style="34" customWidth="1"/>
    <col min="7" max="7" width="5.5703125" customWidth="1"/>
    <col min="8" max="8" width="20.5703125" style="24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73" t="s">
        <v>61</v>
      </c>
      <c r="B1" s="73"/>
      <c r="C1" s="73"/>
      <c r="D1" s="73"/>
      <c r="E1" s="73"/>
      <c r="F1" s="73"/>
      <c r="G1" s="73"/>
      <c r="H1" s="73"/>
      <c r="I1" s="73"/>
      <c r="J1" s="14"/>
      <c r="K1" s="14"/>
      <c r="L1" s="14"/>
    </row>
    <row r="2" spans="1:12" ht="30.75" customHeight="1" thickBot="1" x14ac:dyDescent="0.3">
      <c r="A2" s="60" t="s">
        <v>105</v>
      </c>
      <c r="B2" s="61"/>
      <c r="C2" s="74">
        <v>2019</v>
      </c>
      <c r="D2" s="75"/>
      <c r="E2" s="75"/>
      <c r="F2" s="76"/>
      <c r="H2" s="42" t="s">
        <v>106</v>
      </c>
      <c r="I2" s="79">
        <v>4717068</v>
      </c>
      <c r="J2" s="80"/>
      <c r="K2" s="81"/>
    </row>
    <row r="3" spans="1:12" ht="26.25" customHeight="1" thickBot="1" x14ac:dyDescent="0.3">
      <c r="A3" s="60" t="s">
        <v>0</v>
      </c>
      <c r="B3" s="61"/>
      <c r="C3" s="77">
        <v>176</v>
      </c>
      <c r="D3" s="72"/>
      <c r="E3" s="72"/>
      <c r="F3" s="78"/>
      <c r="H3" s="23" t="s">
        <v>3</v>
      </c>
      <c r="I3" s="82">
        <v>1830330</v>
      </c>
      <c r="J3" s="83"/>
      <c r="K3" s="84"/>
    </row>
    <row r="4" spans="1:12" ht="16.5" thickBot="1" x14ac:dyDescent="0.3">
      <c r="A4" s="60" t="s">
        <v>1</v>
      </c>
      <c r="B4" s="61"/>
      <c r="C4" s="18">
        <v>6</v>
      </c>
      <c r="D4" s="19"/>
      <c r="E4" s="19"/>
      <c r="F4" s="32"/>
      <c r="G4" s="17"/>
      <c r="H4" s="23" t="s">
        <v>4</v>
      </c>
      <c r="I4" s="82">
        <v>945200</v>
      </c>
      <c r="J4" s="83"/>
      <c r="K4" s="84"/>
    </row>
    <row r="5" spans="1:12" ht="16.5" thickBot="1" x14ac:dyDescent="0.3">
      <c r="A5" s="60" t="s">
        <v>2</v>
      </c>
      <c r="B5" s="61"/>
      <c r="C5" s="64">
        <v>35</v>
      </c>
      <c r="D5" s="65"/>
      <c r="E5" s="65"/>
      <c r="F5" s="66"/>
      <c r="H5" s="23" t="s">
        <v>5</v>
      </c>
      <c r="I5" s="85">
        <f>SUM(F19:F24)</f>
        <v>17591.219999999998</v>
      </c>
      <c r="J5" s="86"/>
      <c r="K5" s="87"/>
    </row>
    <row r="6" spans="1:12" ht="16.5" thickBot="1" x14ac:dyDescent="0.3">
      <c r="A6" s="62"/>
      <c r="B6" s="63"/>
      <c r="C6" s="72"/>
      <c r="D6" s="72"/>
      <c r="E6" s="72"/>
      <c r="F6" s="33"/>
      <c r="H6" s="23" t="s">
        <v>6</v>
      </c>
      <c r="I6" s="88">
        <v>1478100</v>
      </c>
      <c r="J6" s="89"/>
      <c r="K6" s="90"/>
    </row>
    <row r="7" spans="1:12" ht="15.75" thickBot="1" x14ac:dyDescent="0.3"/>
    <row r="8" spans="1:12" ht="21" thickBot="1" x14ac:dyDescent="0.35">
      <c r="B8" s="52" t="s">
        <v>7</v>
      </c>
      <c r="C8" s="55" t="s">
        <v>42</v>
      </c>
      <c r="D8" s="69" t="s">
        <v>60</v>
      </c>
      <c r="E8" s="70"/>
      <c r="F8" s="70"/>
      <c r="G8" s="70"/>
      <c r="H8" s="70"/>
      <c r="I8" s="70"/>
      <c r="J8" s="70"/>
      <c r="K8" s="70"/>
      <c r="L8" s="71"/>
    </row>
    <row r="9" spans="1:12" x14ac:dyDescent="0.25">
      <c r="B9" s="53"/>
      <c r="C9" s="56"/>
      <c r="D9" s="20"/>
      <c r="E9" s="58" t="s">
        <v>10</v>
      </c>
      <c r="F9" s="59"/>
      <c r="G9" s="58" t="s">
        <v>11</v>
      </c>
      <c r="H9" s="67"/>
      <c r="I9" s="67"/>
      <c r="J9" s="67"/>
      <c r="K9" s="67"/>
      <c r="L9" s="59"/>
    </row>
    <row r="10" spans="1:12" ht="15.75" thickBot="1" x14ac:dyDescent="0.3">
      <c r="B10" s="53"/>
      <c r="C10" s="56"/>
      <c r="D10" s="20"/>
      <c r="E10" s="46"/>
      <c r="F10" s="47"/>
      <c r="G10" s="46"/>
      <c r="H10" s="68"/>
      <c r="I10" s="68"/>
      <c r="J10" s="68"/>
      <c r="K10" s="68"/>
      <c r="L10" s="47"/>
    </row>
    <row r="11" spans="1:12" ht="15" customHeight="1" x14ac:dyDescent="0.25">
      <c r="B11" s="53"/>
      <c r="C11" s="56"/>
      <c r="D11" s="20" t="s">
        <v>8</v>
      </c>
      <c r="E11" s="20"/>
      <c r="F11" s="35"/>
      <c r="G11" s="48" t="s">
        <v>16</v>
      </c>
      <c r="H11" s="49"/>
      <c r="I11" s="48" t="s">
        <v>14</v>
      </c>
      <c r="J11" s="49"/>
      <c r="K11" s="48" t="s">
        <v>104</v>
      </c>
      <c r="L11" s="49"/>
    </row>
    <row r="12" spans="1:12" ht="15.75" customHeight="1" thickBot="1" x14ac:dyDescent="0.3">
      <c r="B12" s="53"/>
      <c r="C12" s="56"/>
      <c r="D12" s="20" t="s">
        <v>9</v>
      </c>
      <c r="E12" s="20"/>
      <c r="F12" s="35"/>
      <c r="G12" s="46"/>
      <c r="H12" s="47"/>
      <c r="I12" s="46" t="s">
        <v>15</v>
      </c>
      <c r="J12" s="47"/>
      <c r="K12" s="46"/>
      <c r="L12" s="47"/>
    </row>
    <row r="13" spans="1:12" x14ac:dyDescent="0.25">
      <c r="B13" s="53"/>
      <c r="C13" s="56"/>
      <c r="D13" s="21"/>
      <c r="E13" s="20" t="s">
        <v>12</v>
      </c>
      <c r="F13" s="35" t="s">
        <v>13</v>
      </c>
      <c r="G13" s="20"/>
      <c r="H13" s="25"/>
      <c r="I13" s="20"/>
      <c r="J13" s="20"/>
      <c r="K13" s="20"/>
      <c r="L13" s="20"/>
    </row>
    <row r="14" spans="1:12" x14ac:dyDescent="0.25">
      <c r="B14" s="53"/>
      <c r="C14" s="56"/>
      <c r="D14" s="21"/>
      <c r="E14" s="21"/>
      <c r="F14" s="36"/>
      <c r="G14" s="20" t="s">
        <v>12</v>
      </c>
      <c r="H14" s="25" t="s">
        <v>13</v>
      </c>
      <c r="I14" s="20" t="s">
        <v>12</v>
      </c>
      <c r="J14" s="20" t="s">
        <v>13</v>
      </c>
      <c r="K14" s="20" t="s">
        <v>12</v>
      </c>
      <c r="L14" s="20" t="s">
        <v>13</v>
      </c>
    </row>
    <row r="15" spans="1:12" ht="15.75" thickBot="1" x14ac:dyDescent="0.3">
      <c r="B15" s="54"/>
      <c r="C15" s="57"/>
      <c r="D15" s="22"/>
      <c r="E15" s="22"/>
      <c r="F15" s="37"/>
      <c r="G15" s="22"/>
      <c r="H15" s="26"/>
      <c r="I15" s="22"/>
      <c r="J15" s="22"/>
      <c r="K15" s="22"/>
      <c r="L15" s="22"/>
    </row>
    <row r="16" spans="1:12" ht="16.5" thickBot="1" x14ac:dyDescent="0.3">
      <c r="B16" s="3" t="s">
        <v>17</v>
      </c>
      <c r="C16" s="4" t="s">
        <v>43</v>
      </c>
      <c r="D16" s="1"/>
      <c r="E16" s="1"/>
      <c r="F16" s="38">
        <v>2333349.15</v>
      </c>
      <c r="G16" s="1"/>
      <c r="H16" s="27"/>
      <c r="I16" s="1"/>
      <c r="J16" s="1"/>
      <c r="K16" s="1"/>
      <c r="L16" s="1"/>
    </row>
    <row r="17" spans="2:12" ht="16.5" thickBot="1" x14ac:dyDescent="0.3">
      <c r="B17" s="3" t="s">
        <v>22</v>
      </c>
      <c r="C17" s="4" t="s">
        <v>44</v>
      </c>
      <c r="D17" s="1"/>
      <c r="E17" s="1"/>
      <c r="F17" s="38">
        <v>891375.22</v>
      </c>
      <c r="G17" s="1"/>
      <c r="H17" s="27"/>
      <c r="I17" s="1"/>
      <c r="J17" s="1"/>
      <c r="K17" s="1"/>
      <c r="L17" s="1"/>
    </row>
    <row r="18" spans="2:12" ht="32.25" thickBot="1" x14ac:dyDescent="0.3">
      <c r="B18" s="3" t="s">
        <v>24</v>
      </c>
      <c r="C18" s="4" t="s">
        <v>18</v>
      </c>
      <c r="D18" s="5" t="s">
        <v>19</v>
      </c>
      <c r="E18" s="5"/>
      <c r="F18" s="39">
        <f>SUM(F19:F24)</f>
        <v>17591.219999999998</v>
      </c>
      <c r="G18" s="5"/>
      <c r="H18" s="28"/>
      <c r="I18" s="5"/>
      <c r="J18" s="5"/>
      <c r="K18" s="5"/>
      <c r="L18" s="5"/>
    </row>
    <row r="19" spans="2:12" ht="16.5" thickBot="1" x14ac:dyDescent="0.3">
      <c r="B19" s="3"/>
      <c r="C19" s="15" t="s">
        <v>63</v>
      </c>
      <c r="D19" s="16" t="s">
        <v>19</v>
      </c>
      <c r="E19" s="16"/>
      <c r="F19" s="13">
        <v>3298.68</v>
      </c>
      <c r="G19" s="5"/>
      <c r="H19" s="29"/>
      <c r="I19" s="5"/>
      <c r="J19" s="5"/>
      <c r="K19" s="5"/>
      <c r="L19" s="5"/>
    </row>
    <row r="20" spans="2:12" ht="16.5" thickBot="1" x14ac:dyDescent="0.3">
      <c r="B20" s="3"/>
      <c r="C20" s="15" t="s">
        <v>20</v>
      </c>
      <c r="D20" s="16" t="s">
        <v>19</v>
      </c>
      <c r="E20" s="5"/>
      <c r="F20" s="13">
        <v>9267.4599999999991</v>
      </c>
      <c r="G20" s="5"/>
      <c r="H20" s="28"/>
      <c r="I20" s="5"/>
      <c r="J20" s="5"/>
      <c r="K20" s="5"/>
      <c r="L20" s="5"/>
    </row>
    <row r="21" spans="2:12" ht="16.5" thickBot="1" x14ac:dyDescent="0.3">
      <c r="B21" s="3"/>
      <c r="C21" s="15" t="s">
        <v>48</v>
      </c>
      <c r="D21" s="16" t="s">
        <v>19</v>
      </c>
      <c r="E21" s="16"/>
      <c r="F21" s="13">
        <v>1855.46</v>
      </c>
      <c r="G21" s="7"/>
      <c r="H21" s="30"/>
      <c r="I21" s="7"/>
      <c r="J21" s="7"/>
      <c r="K21" s="7"/>
      <c r="L21" s="7"/>
    </row>
    <row r="22" spans="2:12" ht="16.5" thickBot="1" x14ac:dyDescent="0.3">
      <c r="B22" s="3"/>
      <c r="C22" s="15" t="s">
        <v>49</v>
      </c>
      <c r="D22" s="16" t="s">
        <v>19</v>
      </c>
      <c r="E22" s="16"/>
      <c r="F22" s="13">
        <v>1269.6600000000001</v>
      </c>
      <c r="G22" s="7"/>
      <c r="H22" s="30"/>
      <c r="I22" s="7"/>
      <c r="J22" s="7"/>
      <c r="K22" s="7"/>
      <c r="L22" s="7"/>
    </row>
    <row r="23" spans="2:12" ht="16.5" thickBot="1" x14ac:dyDescent="0.3">
      <c r="B23" s="3"/>
      <c r="C23" s="15" t="s">
        <v>50</v>
      </c>
      <c r="D23" s="16" t="s">
        <v>19</v>
      </c>
      <c r="E23" s="16"/>
      <c r="F23" s="13">
        <v>614.4</v>
      </c>
      <c r="G23" s="7"/>
      <c r="H23" s="30"/>
      <c r="I23" s="7"/>
      <c r="J23" s="7"/>
      <c r="K23" s="7"/>
      <c r="L23" s="7"/>
    </row>
    <row r="24" spans="2:12" ht="16.5" thickBot="1" x14ac:dyDescent="0.3">
      <c r="B24" s="3"/>
      <c r="C24" s="15" t="s">
        <v>51</v>
      </c>
      <c r="D24" s="16" t="s">
        <v>19</v>
      </c>
      <c r="E24" s="16"/>
      <c r="F24" s="13">
        <v>1285.56</v>
      </c>
      <c r="G24" s="7"/>
      <c r="H24" s="30"/>
      <c r="I24" s="7"/>
      <c r="J24" s="7"/>
      <c r="K24" s="7"/>
      <c r="L24" s="7"/>
    </row>
    <row r="25" spans="2:12" ht="16.5" thickBot="1" x14ac:dyDescent="0.3">
      <c r="B25" s="3" t="s">
        <v>26</v>
      </c>
      <c r="C25" s="4" t="s">
        <v>23</v>
      </c>
      <c r="D25" s="5" t="s">
        <v>19</v>
      </c>
      <c r="E25" s="5"/>
      <c r="F25" s="39">
        <v>2199.6999999999998</v>
      </c>
      <c r="G25" s="5"/>
      <c r="H25" s="28"/>
      <c r="I25" s="5"/>
      <c r="J25" s="5"/>
      <c r="K25" s="5"/>
      <c r="L25" s="5"/>
    </row>
    <row r="26" spans="2:12" ht="32.25" thickBot="1" x14ac:dyDescent="0.3">
      <c r="B26" s="3" t="s">
        <v>31</v>
      </c>
      <c r="C26" s="4" t="s">
        <v>25</v>
      </c>
      <c r="D26" s="5" t="s">
        <v>19</v>
      </c>
      <c r="E26" s="5"/>
      <c r="F26" s="39">
        <f>SUM(F28)</f>
        <v>160</v>
      </c>
      <c r="G26" s="5"/>
      <c r="H26" s="28">
        <f>SUM(H27)</f>
        <v>1200</v>
      </c>
      <c r="I26" s="5"/>
      <c r="J26" s="5"/>
      <c r="K26" s="5"/>
      <c r="L26" s="5">
        <f>SUM(L27:L28)</f>
        <v>57.6</v>
      </c>
    </row>
    <row r="27" spans="2:12" ht="16.5" thickBot="1" x14ac:dyDescent="0.3">
      <c r="B27" s="3"/>
      <c r="C27" s="15" t="s">
        <v>91</v>
      </c>
      <c r="D27" s="16"/>
      <c r="E27" s="16"/>
      <c r="F27" s="13"/>
      <c r="G27" s="16">
        <v>2</v>
      </c>
      <c r="H27" s="29">
        <v>1200</v>
      </c>
      <c r="I27" s="5"/>
      <c r="J27" s="5"/>
      <c r="K27" s="5"/>
      <c r="L27" s="5"/>
    </row>
    <row r="28" spans="2:12" ht="16.5" thickBot="1" x14ac:dyDescent="0.3">
      <c r="B28" s="9"/>
      <c r="C28" s="15" t="s">
        <v>102</v>
      </c>
      <c r="D28" s="16" t="s">
        <v>21</v>
      </c>
      <c r="E28" s="16"/>
      <c r="F28" s="13">
        <v>160</v>
      </c>
      <c r="G28" s="16"/>
      <c r="H28" s="29"/>
      <c r="I28" s="8"/>
      <c r="J28" s="8"/>
      <c r="K28" s="8"/>
      <c r="L28" s="8">
        <v>57.6</v>
      </c>
    </row>
    <row r="29" spans="2:12" ht="16.5" thickBot="1" x14ac:dyDescent="0.3">
      <c r="B29" s="3" t="s">
        <v>33</v>
      </c>
      <c r="C29" s="4" t="s">
        <v>27</v>
      </c>
      <c r="D29" s="5" t="s">
        <v>19</v>
      </c>
      <c r="E29" s="5"/>
      <c r="F29" s="39">
        <f>SUM(F30:F35)</f>
        <v>44760.43</v>
      </c>
      <c r="G29" s="5"/>
      <c r="H29" s="28">
        <f>SUM(H32:H33)</f>
        <v>4690</v>
      </c>
      <c r="I29" s="5"/>
      <c r="J29" s="5"/>
      <c r="K29" s="5"/>
      <c r="L29" s="2"/>
    </row>
    <row r="30" spans="2:12" ht="16.5" thickBot="1" x14ac:dyDescent="0.3">
      <c r="B30" s="9"/>
      <c r="C30" s="15" t="s">
        <v>28</v>
      </c>
      <c r="D30" s="16" t="s">
        <v>29</v>
      </c>
      <c r="E30" s="16">
        <v>30</v>
      </c>
      <c r="F30" s="13">
        <v>15100</v>
      </c>
      <c r="G30" s="16"/>
      <c r="H30" s="29"/>
      <c r="I30" s="8"/>
      <c r="J30" s="8"/>
      <c r="K30" s="8"/>
      <c r="L30" s="8"/>
    </row>
    <row r="31" spans="2:12" ht="16.5" thickBot="1" x14ac:dyDescent="0.3">
      <c r="B31" s="9"/>
      <c r="C31" s="15" t="s">
        <v>30</v>
      </c>
      <c r="D31" s="16" t="s">
        <v>21</v>
      </c>
      <c r="E31" s="16">
        <v>370</v>
      </c>
      <c r="F31" s="13">
        <v>6080</v>
      </c>
      <c r="G31" s="16"/>
      <c r="H31" s="29"/>
      <c r="I31" s="8"/>
      <c r="J31" s="8"/>
      <c r="K31" s="8"/>
      <c r="L31" s="8"/>
    </row>
    <row r="32" spans="2:12" ht="16.5" thickBot="1" x14ac:dyDescent="0.3">
      <c r="B32" s="9"/>
      <c r="C32" s="15" t="s">
        <v>52</v>
      </c>
      <c r="D32" s="16" t="s">
        <v>21</v>
      </c>
      <c r="E32" s="16">
        <v>30</v>
      </c>
      <c r="F32" s="13">
        <v>7500</v>
      </c>
      <c r="G32" s="16">
        <v>28</v>
      </c>
      <c r="H32" s="29">
        <v>840</v>
      </c>
      <c r="I32" s="8"/>
      <c r="J32" s="8"/>
      <c r="K32" s="8"/>
      <c r="L32" s="8"/>
    </row>
    <row r="33" spans="2:12" ht="16.5" thickBot="1" x14ac:dyDescent="0.3">
      <c r="B33" s="9"/>
      <c r="C33" s="15" t="s">
        <v>53</v>
      </c>
      <c r="D33" s="16" t="s">
        <v>21</v>
      </c>
      <c r="E33" s="16">
        <v>3</v>
      </c>
      <c r="F33" s="13">
        <v>5670.43</v>
      </c>
      <c r="G33" s="16">
        <v>5</v>
      </c>
      <c r="H33" s="29">
        <v>3850</v>
      </c>
      <c r="I33" s="8"/>
      <c r="J33" s="8"/>
      <c r="K33" s="8"/>
      <c r="L33" s="8"/>
    </row>
    <row r="34" spans="2:12" ht="16.5" thickBot="1" x14ac:dyDescent="0.3">
      <c r="B34" s="9"/>
      <c r="C34" s="15" t="s">
        <v>65</v>
      </c>
      <c r="D34" s="16" t="s">
        <v>21</v>
      </c>
      <c r="E34" s="16">
        <v>30</v>
      </c>
      <c r="F34" s="13">
        <v>2700</v>
      </c>
      <c r="G34" s="16"/>
      <c r="H34" s="29"/>
      <c r="I34" s="8"/>
      <c r="J34" s="8"/>
      <c r="K34" s="8"/>
      <c r="L34" s="8"/>
    </row>
    <row r="35" spans="2:12" ht="16.5" thickBot="1" x14ac:dyDescent="0.3">
      <c r="B35" s="9"/>
      <c r="C35" s="15" t="s">
        <v>64</v>
      </c>
      <c r="D35" s="16" t="s">
        <v>21</v>
      </c>
      <c r="E35" s="16">
        <v>30</v>
      </c>
      <c r="F35" s="13">
        <v>7710</v>
      </c>
      <c r="G35" s="16"/>
      <c r="H35" s="29"/>
      <c r="I35" s="8"/>
      <c r="J35" s="8"/>
      <c r="K35" s="8"/>
      <c r="L35" s="8"/>
    </row>
    <row r="36" spans="2:12" ht="16.5" thickBot="1" x14ac:dyDescent="0.3">
      <c r="B36" s="3" t="s">
        <v>36</v>
      </c>
      <c r="C36" s="4" t="s">
        <v>32</v>
      </c>
      <c r="D36" s="5" t="s">
        <v>19</v>
      </c>
      <c r="E36" s="5">
        <f>SUM(E37:E40)</f>
        <v>55</v>
      </c>
      <c r="F36" s="39">
        <f>SUM(F37:F40)</f>
        <v>78600</v>
      </c>
      <c r="G36" s="5">
        <f>SUM(G37:G46)</f>
        <v>10</v>
      </c>
      <c r="H36" s="5">
        <f t="shared" ref="H36:L36" si="0">SUM(H37:H46)</f>
        <v>31900</v>
      </c>
      <c r="I36" s="5">
        <f t="shared" si="0"/>
        <v>0</v>
      </c>
      <c r="J36" s="5">
        <f t="shared" si="0"/>
        <v>0</v>
      </c>
      <c r="K36" s="5">
        <f t="shared" si="0"/>
        <v>0</v>
      </c>
      <c r="L36" s="5">
        <f t="shared" si="0"/>
        <v>0</v>
      </c>
    </row>
    <row r="37" spans="2:12" ht="16.5" thickBot="1" x14ac:dyDescent="0.3">
      <c r="B37" s="3"/>
      <c r="C37" s="15" t="s">
        <v>66</v>
      </c>
      <c r="D37" s="16" t="s">
        <v>21</v>
      </c>
      <c r="E37" s="16">
        <v>2</v>
      </c>
      <c r="F37" s="13">
        <v>6600</v>
      </c>
      <c r="G37" s="5"/>
      <c r="H37" s="28"/>
      <c r="I37" s="5"/>
      <c r="J37" s="5"/>
      <c r="K37" s="5"/>
      <c r="L37" s="5"/>
    </row>
    <row r="38" spans="2:12" ht="16.5" thickBot="1" x14ac:dyDescent="0.3">
      <c r="B38" s="3"/>
      <c r="C38" s="15" t="s">
        <v>57</v>
      </c>
      <c r="D38" s="16" t="s">
        <v>21</v>
      </c>
      <c r="E38" s="16">
        <v>13</v>
      </c>
      <c r="F38" s="13">
        <v>35100</v>
      </c>
      <c r="G38" s="5"/>
      <c r="H38" s="28"/>
      <c r="I38" s="5"/>
      <c r="J38" s="5"/>
      <c r="K38" s="5"/>
      <c r="L38" s="5"/>
    </row>
    <row r="39" spans="2:12" ht="16.5" thickBot="1" x14ac:dyDescent="0.3">
      <c r="B39" s="3"/>
      <c r="C39" s="15" t="s">
        <v>58</v>
      </c>
      <c r="D39" s="16" t="s">
        <v>21</v>
      </c>
      <c r="E39" s="16">
        <v>10</v>
      </c>
      <c r="F39" s="13">
        <v>31500</v>
      </c>
      <c r="G39" s="5"/>
      <c r="H39" s="28"/>
      <c r="I39" s="5"/>
      <c r="J39" s="5"/>
      <c r="K39" s="5"/>
      <c r="L39" s="5"/>
    </row>
    <row r="40" spans="2:12" ht="16.5" thickBot="1" x14ac:dyDescent="0.3">
      <c r="B40" s="3"/>
      <c r="C40" s="15" t="s">
        <v>59</v>
      </c>
      <c r="D40" s="16" t="s">
        <v>21</v>
      </c>
      <c r="E40" s="16">
        <v>30</v>
      </c>
      <c r="F40" s="13">
        <v>5400</v>
      </c>
      <c r="G40" s="5"/>
      <c r="H40" s="28"/>
      <c r="I40" s="5"/>
      <c r="J40" s="5"/>
      <c r="K40" s="5"/>
      <c r="L40" s="5"/>
    </row>
    <row r="41" spans="2:12" ht="16.5" thickBot="1" x14ac:dyDescent="0.3">
      <c r="B41" s="3"/>
      <c r="C41" s="15" t="s">
        <v>67</v>
      </c>
      <c r="D41" s="16" t="s">
        <v>21</v>
      </c>
      <c r="E41" s="16"/>
      <c r="F41" s="13"/>
      <c r="G41" s="16">
        <v>2</v>
      </c>
      <c r="H41" s="29">
        <v>12000</v>
      </c>
      <c r="I41" s="5"/>
      <c r="J41" s="5"/>
      <c r="K41" s="5"/>
      <c r="L41" s="5"/>
    </row>
    <row r="42" spans="2:12" ht="16.5" thickBot="1" x14ac:dyDescent="0.3">
      <c r="B42" s="3"/>
      <c r="C42" s="15" t="s">
        <v>68</v>
      </c>
      <c r="D42" s="16" t="s">
        <v>21</v>
      </c>
      <c r="E42" s="16"/>
      <c r="F42" s="13"/>
      <c r="G42" s="16">
        <v>2</v>
      </c>
      <c r="H42" s="29">
        <v>4500</v>
      </c>
      <c r="I42" s="5"/>
      <c r="J42" s="5"/>
      <c r="K42" s="5"/>
      <c r="L42" s="5"/>
    </row>
    <row r="43" spans="2:12" ht="16.5" thickBot="1" x14ac:dyDescent="0.3">
      <c r="B43" s="3"/>
      <c r="C43" s="15" t="s">
        <v>69</v>
      </c>
      <c r="D43" s="16" t="s">
        <v>29</v>
      </c>
      <c r="E43" s="16"/>
      <c r="F43" s="13"/>
      <c r="G43" s="16">
        <v>3</v>
      </c>
      <c r="H43" s="29">
        <v>11800</v>
      </c>
      <c r="I43" s="5"/>
      <c r="J43" s="5"/>
      <c r="K43" s="5"/>
      <c r="L43" s="5"/>
    </row>
    <row r="44" spans="2:12" ht="16.5" thickBot="1" x14ac:dyDescent="0.3">
      <c r="B44" s="3"/>
      <c r="C44" s="15" t="s">
        <v>70</v>
      </c>
      <c r="D44" s="16" t="s">
        <v>21</v>
      </c>
      <c r="E44" s="16"/>
      <c r="F44" s="13"/>
      <c r="G44" s="16">
        <v>2</v>
      </c>
      <c r="H44" s="29">
        <v>3000</v>
      </c>
      <c r="I44" s="5"/>
      <c r="J44" s="5"/>
      <c r="K44" s="5"/>
      <c r="L44" s="5"/>
    </row>
    <row r="45" spans="2:12" ht="16.5" thickBot="1" x14ac:dyDescent="0.3">
      <c r="B45" s="3"/>
      <c r="C45" s="15" t="s">
        <v>71</v>
      </c>
      <c r="D45" s="7" t="s">
        <v>21</v>
      </c>
      <c r="E45" s="16"/>
      <c r="F45" s="13"/>
      <c r="G45" s="16">
        <v>1</v>
      </c>
      <c r="H45" s="29">
        <v>600</v>
      </c>
      <c r="I45" s="5"/>
      <c r="J45" s="5"/>
      <c r="K45" s="5"/>
      <c r="L45" s="5"/>
    </row>
    <row r="46" spans="2:12" ht="15.75" thickBot="1" x14ac:dyDescent="0.3">
      <c r="B46" s="3"/>
      <c r="C46" s="6"/>
      <c r="D46" s="7"/>
      <c r="E46" s="7"/>
      <c r="F46" s="40"/>
      <c r="G46" s="8"/>
      <c r="H46" s="31"/>
      <c r="I46" s="8"/>
      <c r="J46" s="8"/>
      <c r="K46" s="8"/>
      <c r="L46" s="8"/>
    </row>
    <row r="47" spans="2:12" ht="32.25" thickBot="1" x14ac:dyDescent="0.3">
      <c r="B47" s="3" t="s">
        <v>39</v>
      </c>
      <c r="C47" s="4" t="s">
        <v>34</v>
      </c>
      <c r="D47" s="11" t="s">
        <v>19</v>
      </c>
      <c r="E47" s="5">
        <f>SUM(E48:E50)</f>
        <v>3</v>
      </c>
      <c r="F47" s="5">
        <f t="shared" ref="F47" si="1">SUM(F48:F50)</f>
        <v>10855</v>
      </c>
      <c r="G47" s="5">
        <f>SUM(G48:G51)</f>
        <v>1</v>
      </c>
      <c r="H47" s="5">
        <f t="shared" ref="H47:L47" si="2">SUM(H48:H51)</f>
        <v>2100</v>
      </c>
      <c r="I47" s="5">
        <f t="shared" si="2"/>
        <v>0</v>
      </c>
      <c r="J47" s="5">
        <f t="shared" si="2"/>
        <v>0</v>
      </c>
      <c r="K47" s="5">
        <f t="shared" si="2"/>
        <v>0</v>
      </c>
      <c r="L47" s="5">
        <f t="shared" si="2"/>
        <v>0</v>
      </c>
    </row>
    <row r="48" spans="2:12" ht="16.5" thickBot="1" x14ac:dyDescent="0.3">
      <c r="B48" s="3"/>
      <c r="C48" s="15" t="s">
        <v>75</v>
      </c>
      <c r="D48" s="16" t="s">
        <v>21</v>
      </c>
      <c r="E48" s="16">
        <v>1</v>
      </c>
      <c r="F48" s="13">
        <v>2145</v>
      </c>
      <c r="G48" s="16"/>
      <c r="H48" s="29"/>
      <c r="I48" s="7"/>
      <c r="J48" s="7"/>
      <c r="K48" s="7"/>
      <c r="L48" s="7"/>
    </row>
    <row r="49" spans="2:12" ht="16.5" thickBot="1" x14ac:dyDescent="0.3">
      <c r="B49" s="3"/>
      <c r="C49" s="15" t="s">
        <v>35</v>
      </c>
      <c r="D49" s="16" t="s">
        <v>21</v>
      </c>
      <c r="E49" s="16">
        <v>1</v>
      </c>
      <c r="F49" s="13">
        <v>6770</v>
      </c>
      <c r="G49" s="16"/>
      <c r="H49" s="29"/>
      <c r="I49" s="7"/>
      <c r="J49" s="7"/>
      <c r="K49" s="7"/>
      <c r="L49" s="7"/>
    </row>
    <row r="50" spans="2:12" ht="16.5" thickBot="1" x14ac:dyDescent="0.3">
      <c r="B50" s="3"/>
      <c r="C50" s="15" t="s">
        <v>76</v>
      </c>
      <c r="D50" s="16"/>
      <c r="E50" s="16">
        <v>1</v>
      </c>
      <c r="F50" s="13">
        <v>1940</v>
      </c>
      <c r="G50" s="16"/>
      <c r="H50" s="29"/>
      <c r="I50" s="7"/>
      <c r="J50" s="7"/>
      <c r="K50" s="7"/>
      <c r="L50" s="7"/>
    </row>
    <row r="51" spans="2:12" ht="16.5" thickBot="1" x14ac:dyDescent="0.3">
      <c r="B51" s="3"/>
      <c r="C51" s="15" t="s">
        <v>77</v>
      </c>
      <c r="D51" s="16"/>
      <c r="E51" s="16"/>
      <c r="F51" s="13"/>
      <c r="G51" s="16">
        <v>1</v>
      </c>
      <c r="H51" s="29">
        <v>2100</v>
      </c>
      <c r="I51" s="7"/>
      <c r="J51" s="7"/>
      <c r="K51" s="7"/>
      <c r="L51" s="7"/>
    </row>
    <row r="52" spans="2:12" ht="15.75" thickBot="1" x14ac:dyDescent="0.3">
      <c r="B52" s="3" t="s">
        <v>45</v>
      </c>
      <c r="C52" s="10" t="s">
        <v>86</v>
      </c>
      <c r="D52" s="7"/>
      <c r="E52" s="11">
        <f>SUM(E53:E57)</f>
        <v>2</v>
      </c>
      <c r="F52" s="11">
        <f t="shared" ref="F52:L52" si="3">SUM(F53:F57)</f>
        <v>1598</v>
      </c>
      <c r="G52" s="11">
        <f t="shared" si="3"/>
        <v>8</v>
      </c>
      <c r="H52" s="11">
        <f t="shared" si="3"/>
        <v>11450</v>
      </c>
      <c r="I52" s="11">
        <f t="shared" si="3"/>
        <v>0</v>
      </c>
      <c r="J52" s="11">
        <f t="shared" si="3"/>
        <v>0</v>
      </c>
      <c r="K52" s="11">
        <f t="shared" si="3"/>
        <v>0</v>
      </c>
      <c r="L52" s="11">
        <f t="shared" si="3"/>
        <v>0</v>
      </c>
    </row>
    <row r="53" spans="2:12" ht="16.5" thickBot="1" x14ac:dyDescent="0.3">
      <c r="B53" s="3"/>
      <c r="C53" s="15" t="s">
        <v>62</v>
      </c>
      <c r="D53" s="16"/>
      <c r="E53" s="16">
        <v>2</v>
      </c>
      <c r="F53" s="13">
        <v>1598</v>
      </c>
      <c r="G53" s="16"/>
      <c r="H53" s="29"/>
      <c r="I53" s="7"/>
      <c r="J53" s="7"/>
      <c r="K53" s="7"/>
      <c r="L53" s="7"/>
    </row>
    <row r="54" spans="2:12" ht="16.5" thickBot="1" x14ac:dyDescent="0.3">
      <c r="B54" s="3"/>
      <c r="C54" s="15" t="s">
        <v>89</v>
      </c>
      <c r="D54" s="16"/>
      <c r="E54" s="16"/>
      <c r="F54" s="13"/>
      <c r="G54" s="16">
        <v>3</v>
      </c>
      <c r="H54" s="29">
        <v>3150</v>
      </c>
      <c r="I54" s="7"/>
      <c r="J54" s="7"/>
      <c r="K54" s="7"/>
      <c r="L54" s="7"/>
    </row>
    <row r="55" spans="2:12" ht="16.5" thickBot="1" x14ac:dyDescent="0.3">
      <c r="B55" s="3"/>
      <c r="C55" s="15" t="s">
        <v>90</v>
      </c>
      <c r="D55" s="16"/>
      <c r="E55" s="16"/>
      <c r="F55" s="13"/>
      <c r="G55" s="16">
        <v>2</v>
      </c>
      <c r="H55" s="29">
        <v>2700</v>
      </c>
      <c r="I55" s="7"/>
      <c r="J55" s="7"/>
      <c r="K55" s="7"/>
      <c r="L55" s="7"/>
    </row>
    <row r="56" spans="2:12" ht="16.5" thickBot="1" x14ac:dyDescent="0.3">
      <c r="B56" s="3"/>
      <c r="C56" s="15" t="s">
        <v>79</v>
      </c>
      <c r="D56" s="16"/>
      <c r="E56" s="16"/>
      <c r="F56" s="13"/>
      <c r="G56" s="16">
        <v>2</v>
      </c>
      <c r="H56" s="29">
        <v>3600</v>
      </c>
      <c r="I56" s="7"/>
      <c r="J56" s="7"/>
      <c r="K56" s="7"/>
      <c r="L56" s="7"/>
    </row>
    <row r="57" spans="2:12" ht="16.5" thickBot="1" x14ac:dyDescent="0.3">
      <c r="B57" s="3"/>
      <c r="C57" s="15" t="s">
        <v>78</v>
      </c>
      <c r="D57" s="16" t="s">
        <v>21</v>
      </c>
      <c r="E57" s="16"/>
      <c r="F57" s="13"/>
      <c r="G57" s="16">
        <v>1</v>
      </c>
      <c r="H57" s="29">
        <v>2000</v>
      </c>
      <c r="I57" s="7"/>
      <c r="J57" s="7"/>
      <c r="K57" s="7"/>
      <c r="L57" s="7"/>
    </row>
    <row r="58" spans="2:12" ht="32.25" thickBot="1" x14ac:dyDescent="0.3">
      <c r="B58" s="3" t="s">
        <v>46</v>
      </c>
      <c r="C58" s="4" t="s">
        <v>54</v>
      </c>
      <c r="D58" s="5" t="s">
        <v>19</v>
      </c>
      <c r="E58" s="5"/>
      <c r="F58" s="39">
        <f>SUM(F59:F61)</f>
        <v>14452.5</v>
      </c>
      <c r="G58" s="7"/>
      <c r="H58" s="30"/>
      <c r="I58" s="7"/>
      <c r="J58" s="7"/>
      <c r="K58" s="7"/>
      <c r="L58" s="7"/>
    </row>
    <row r="59" spans="2:12" ht="16.5" thickBot="1" x14ac:dyDescent="0.3">
      <c r="B59" s="3"/>
      <c r="C59" s="15" t="s">
        <v>103</v>
      </c>
      <c r="D59" s="16" t="s">
        <v>55</v>
      </c>
      <c r="E59" s="16">
        <v>42.5</v>
      </c>
      <c r="F59" s="13">
        <v>9137.5</v>
      </c>
      <c r="G59" s="7"/>
      <c r="H59" s="30"/>
      <c r="I59" s="7"/>
      <c r="J59" s="7"/>
      <c r="K59" s="7"/>
      <c r="L59" s="7"/>
    </row>
    <row r="60" spans="2:12" ht="16.5" thickBot="1" x14ac:dyDescent="0.3">
      <c r="B60" s="3"/>
      <c r="C60" s="15" t="s">
        <v>85</v>
      </c>
      <c r="D60" s="16" t="s">
        <v>84</v>
      </c>
      <c r="E60" s="16">
        <v>60</v>
      </c>
      <c r="F60" s="13">
        <v>960</v>
      </c>
      <c r="G60" s="7"/>
      <c r="H60" s="30"/>
      <c r="I60" s="7"/>
      <c r="J60" s="7"/>
      <c r="K60" s="7"/>
      <c r="L60" s="7"/>
    </row>
    <row r="61" spans="2:12" ht="16.5" thickBot="1" x14ac:dyDescent="0.3">
      <c r="B61" s="3"/>
      <c r="C61" s="15" t="s">
        <v>56</v>
      </c>
      <c r="D61" s="16" t="s">
        <v>19</v>
      </c>
      <c r="E61" s="16"/>
      <c r="F61" s="13">
        <v>4355</v>
      </c>
      <c r="G61" s="7"/>
      <c r="H61" s="30"/>
      <c r="I61" s="7"/>
      <c r="J61" s="7"/>
      <c r="K61" s="7"/>
      <c r="L61" s="7"/>
    </row>
    <row r="62" spans="2:12" ht="32.25" thickBot="1" x14ac:dyDescent="0.3">
      <c r="B62" s="3" t="s">
        <v>87</v>
      </c>
      <c r="C62" s="4" t="s">
        <v>37</v>
      </c>
      <c r="D62" s="11" t="s">
        <v>38</v>
      </c>
      <c r="E62" s="5">
        <f>SUM(E63:E69)</f>
        <v>7</v>
      </c>
      <c r="F62" s="39">
        <f>SUM(F63:F69)</f>
        <v>121829</v>
      </c>
      <c r="G62" s="5">
        <f t="shared" ref="G62:L62" si="4">SUM(G63:G69)</f>
        <v>0</v>
      </c>
      <c r="H62" s="28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0</v>
      </c>
    </row>
    <row r="63" spans="2:12" ht="16.5" thickBot="1" x14ac:dyDescent="0.3">
      <c r="B63" s="3"/>
      <c r="C63" s="15" t="s">
        <v>72</v>
      </c>
      <c r="D63" s="16" t="s">
        <v>21</v>
      </c>
      <c r="E63" s="16">
        <v>1</v>
      </c>
      <c r="F63" s="13">
        <v>19500</v>
      </c>
      <c r="G63" s="5"/>
      <c r="H63" s="28"/>
      <c r="I63" s="5"/>
      <c r="J63" s="5"/>
      <c r="K63" s="5"/>
      <c r="L63" s="5"/>
    </row>
    <row r="64" spans="2:12" ht="16.5" thickBot="1" x14ac:dyDescent="0.3">
      <c r="B64" s="3"/>
      <c r="C64" s="15" t="s">
        <v>82</v>
      </c>
      <c r="D64" s="16" t="s">
        <v>21</v>
      </c>
      <c r="E64" s="16">
        <v>1</v>
      </c>
      <c r="F64" s="13">
        <v>8499</v>
      </c>
      <c r="G64" s="5"/>
      <c r="H64" s="28"/>
      <c r="I64" s="5"/>
      <c r="J64" s="5"/>
      <c r="K64" s="5"/>
      <c r="L64" s="5"/>
    </row>
    <row r="65" spans="2:12" ht="16.5" thickBot="1" x14ac:dyDescent="0.3">
      <c r="B65" s="3"/>
      <c r="C65" s="15" t="s">
        <v>80</v>
      </c>
      <c r="D65" s="16" t="s">
        <v>21</v>
      </c>
      <c r="E65" s="16">
        <v>1</v>
      </c>
      <c r="F65" s="13">
        <v>14400</v>
      </c>
      <c r="G65" s="5"/>
      <c r="H65" s="28"/>
      <c r="I65" s="5"/>
      <c r="J65" s="5"/>
      <c r="K65" s="5"/>
      <c r="L65" s="5"/>
    </row>
    <row r="66" spans="2:12" ht="16.5" thickBot="1" x14ac:dyDescent="0.3">
      <c r="B66" s="3"/>
      <c r="C66" s="15" t="s">
        <v>81</v>
      </c>
      <c r="D66" s="16" t="s">
        <v>21</v>
      </c>
      <c r="E66" s="16">
        <v>1</v>
      </c>
      <c r="F66" s="13">
        <v>14880</v>
      </c>
      <c r="G66" s="5"/>
      <c r="H66" s="28"/>
      <c r="I66" s="5"/>
      <c r="J66" s="5"/>
      <c r="K66" s="5"/>
      <c r="L66" s="5"/>
    </row>
    <row r="67" spans="2:12" ht="16.5" thickBot="1" x14ac:dyDescent="0.3">
      <c r="B67" s="3"/>
      <c r="C67" s="15" t="s">
        <v>83</v>
      </c>
      <c r="D67" s="16" t="s">
        <v>21</v>
      </c>
      <c r="E67" s="16">
        <v>1</v>
      </c>
      <c r="F67" s="13">
        <v>4350</v>
      </c>
      <c r="G67" s="5"/>
      <c r="H67" s="28"/>
      <c r="I67" s="5"/>
      <c r="J67" s="5"/>
      <c r="K67" s="5"/>
      <c r="L67" s="5"/>
    </row>
    <row r="68" spans="2:12" ht="16.5" thickBot="1" x14ac:dyDescent="0.3">
      <c r="B68" s="3"/>
      <c r="C68" s="15" t="s">
        <v>73</v>
      </c>
      <c r="D68" s="16" t="s">
        <v>21</v>
      </c>
      <c r="E68" s="16">
        <v>1</v>
      </c>
      <c r="F68" s="13">
        <v>39500</v>
      </c>
      <c r="G68" s="5"/>
      <c r="H68" s="28"/>
      <c r="I68" s="5"/>
      <c r="J68" s="5"/>
      <c r="K68" s="5"/>
      <c r="L68" s="5"/>
    </row>
    <row r="69" spans="2:12" ht="16.5" thickBot="1" x14ac:dyDescent="0.3">
      <c r="B69" s="12"/>
      <c r="C69" s="6" t="s">
        <v>74</v>
      </c>
      <c r="D69" s="7" t="s">
        <v>21</v>
      </c>
      <c r="E69" s="7">
        <v>1</v>
      </c>
      <c r="F69" s="40">
        <v>20700</v>
      </c>
      <c r="G69" s="8"/>
      <c r="H69" s="31"/>
      <c r="I69" s="8"/>
      <c r="J69" s="8"/>
      <c r="K69" s="8"/>
      <c r="L69" s="8"/>
    </row>
    <row r="70" spans="2:12" ht="16.5" thickBot="1" x14ac:dyDescent="0.3">
      <c r="B70" s="12" t="s">
        <v>88</v>
      </c>
      <c r="C70" s="4" t="s">
        <v>47</v>
      </c>
      <c r="D70" s="11" t="s">
        <v>19</v>
      </c>
      <c r="E70" s="7"/>
      <c r="F70" s="41">
        <v>767154.8</v>
      </c>
      <c r="G70" s="7"/>
      <c r="H70" s="30"/>
      <c r="I70" s="7"/>
      <c r="J70" s="7"/>
      <c r="K70" s="7"/>
      <c r="L70" s="7"/>
    </row>
    <row r="71" spans="2:12" ht="16.5" thickBot="1" x14ac:dyDescent="0.3">
      <c r="B71" s="12"/>
      <c r="C71" s="15" t="s">
        <v>92</v>
      </c>
      <c r="D71" s="11"/>
      <c r="E71" s="7"/>
      <c r="F71" s="40" t="s">
        <v>93</v>
      </c>
      <c r="G71" s="8"/>
      <c r="H71" s="31"/>
      <c r="I71" s="8"/>
      <c r="J71" s="8"/>
      <c r="K71" s="8"/>
      <c r="L71" s="8"/>
    </row>
    <row r="72" spans="2:12" ht="16.5" thickBot="1" x14ac:dyDescent="0.3">
      <c r="B72" s="12"/>
      <c r="C72" s="15" t="s">
        <v>94</v>
      </c>
      <c r="D72" s="11"/>
      <c r="E72" s="7"/>
      <c r="F72" s="40" t="s">
        <v>95</v>
      </c>
      <c r="G72" s="8"/>
      <c r="H72" s="31"/>
      <c r="I72" s="8"/>
      <c r="J72" s="8"/>
      <c r="K72" s="8"/>
      <c r="L72" s="8"/>
    </row>
    <row r="73" spans="2:12" ht="32.25" thickBot="1" x14ac:dyDescent="0.3">
      <c r="B73" s="12"/>
      <c r="C73" s="13" t="s">
        <v>96</v>
      </c>
      <c r="D73" s="6"/>
      <c r="E73" s="7"/>
      <c r="F73" s="40" t="s">
        <v>97</v>
      </c>
      <c r="G73" s="8"/>
      <c r="H73" s="31"/>
      <c r="I73" s="8"/>
      <c r="J73" s="8"/>
      <c r="K73" s="8"/>
      <c r="L73" s="8"/>
    </row>
    <row r="74" spans="2:12" ht="16.5" thickBot="1" x14ac:dyDescent="0.3">
      <c r="B74" s="12"/>
      <c r="C74" s="13" t="s">
        <v>98</v>
      </c>
      <c r="D74" s="6"/>
      <c r="E74" s="7"/>
      <c r="F74" s="40" t="s">
        <v>99</v>
      </c>
      <c r="G74" s="8"/>
      <c r="H74" s="31"/>
      <c r="I74" s="8"/>
      <c r="J74" s="8"/>
      <c r="K74" s="8"/>
      <c r="L74" s="8"/>
    </row>
    <row r="75" spans="2:12" ht="32.25" thickBot="1" x14ac:dyDescent="0.3">
      <c r="B75" s="12"/>
      <c r="C75" s="13" t="s">
        <v>100</v>
      </c>
      <c r="D75" s="6"/>
      <c r="E75" s="7"/>
      <c r="F75" s="40" t="s">
        <v>101</v>
      </c>
      <c r="G75" s="8"/>
      <c r="H75" s="31"/>
      <c r="I75" s="8"/>
      <c r="J75" s="8"/>
      <c r="K75" s="8"/>
      <c r="L75" s="8"/>
    </row>
    <row r="76" spans="2:12" ht="16.5" thickBot="1" x14ac:dyDescent="0.3">
      <c r="B76" s="50" t="s">
        <v>40</v>
      </c>
      <c r="C76" s="51"/>
      <c r="D76" s="43" t="s">
        <v>41</v>
      </c>
      <c r="E76" s="43"/>
      <c r="F76" s="44">
        <f>SUM(F18+F26+F25+F29+F36+F47+F52+F58+F62+F70+F16+F17)</f>
        <v>4283925.0199999996</v>
      </c>
      <c r="G76" s="43"/>
      <c r="H76" s="45">
        <f>SUM(H26+H29+H36+H47+H52)</f>
        <v>51340</v>
      </c>
      <c r="I76" s="43"/>
      <c r="J76" s="43"/>
      <c r="K76" s="43"/>
      <c r="L76" s="43">
        <f>SUM(L26)</f>
        <v>57.6</v>
      </c>
    </row>
  </sheetData>
  <mergeCells count="26">
    <mergeCell ref="G9:L10"/>
    <mergeCell ref="D8:L8"/>
    <mergeCell ref="C6:E6"/>
    <mergeCell ref="A1:I1"/>
    <mergeCell ref="A2:B2"/>
    <mergeCell ref="A3:B3"/>
    <mergeCell ref="A4:B4"/>
    <mergeCell ref="C2:F2"/>
    <mergeCell ref="C3:F3"/>
    <mergeCell ref="I2:K2"/>
    <mergeCell ref="I3:K3"/>
    <mergeCell ref="I4:K4"/>
    <mergeCell ref="I5:K5"/>
    <mergeCell ref="I6:K6"/>
    <mergeCell ref="B76:C76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  <ignoredErrors>
    <ignoredError sqref="F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Вероника</cp:lastModifiedBy>
  <cp:lastPrinted>2020-02-03T14:49:57Z</cp:lastPrinted>
  <dcterms:created xsi:type="dcterms:W3CDTF">2020-02-03T14:21:41Z</dcterms:created>
  <dcterms:modified xsi:type="dcterms:W3CDTF">2020-02-17T13:56:36Z</dcterms:modified>
</cp:coreProperties>
</file>