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5" i="1"/>
  <c r="F51" l="1"/>
  <c r="G51"/>
  <c r="F36" l="1"/>
  <c r="F48"/>
  <c r="F18"/>
  <c r="H27"/>
  <c r="H39"/>
  <c r="F43"/>
  <c r="F25"/>
  <c r="G18"/>
  <c r="H18"/>
  <c r="I18"/>
  <c r="J18"/>
  <c r="K18"/>
  <c r="L18"/>
  <c r="E18"/>
  <c r="F27"/>
  <c r="G27"/>
  <c r="I27"/>
  <c r="J27"/>
  <c r="K27"/>
  <c r="L27"/>
  <c r="E27"/>
  <c r="F30"/>
  <c r="G30"/>
  <c r="H30"/>
  <c r="I30"/>
  <c r="J30"/>
  <c r="K30"/>
  <c r="E30"/>
  <c r="L36"/>
  <c r="G36"/>
  <c r="H36"/>
  <c r="I36"/>
  <c r="J36"/>
  <c r="K36"/>
  <c r="E36"/>
  <c r="F39"/>
  <c r="G39"/>
  <c r="I39"/>
  <c r="J39"/>
  <c r="K39"/>
  <c r="L39"/>
  <c r="E39"/>
  <c r="G43"/>
  <c r="H43"/>
  <c r="I43"/>
  <c r="J43"/>
  <c r="K43"/>
  <c r="L43"/>
  <c r="E43"/>
  <c r="H51"/>
  <c r="I51"/>
  <c r="J51"/>
  <c r="K51"/>
  <c r="L51"/>
  <c r="E51"/>
  <c r="L55" l="1"/>
  <c r="J55"/>
  <c r="H55"/>
  <c r="F55"/>
  <c r="K55"/>
  <c r="I55"/>
  <c r="G55"/>
  <c r="E55"/>
</calcChain>
</file>

<file path=xl/sharedStrings.xml><?xml version="1.0" encoding="utf-8"?>
<sst xmlns="http://schemas.openxmlformats.org/spreadsheetml/2006/main" count="115" uniqueCount="79">
  <si>
    <t>Numar de copii</t>
  </si>
  <si>
    <t xml:space="preserve">Numar de grupe </t>
  </si>
  <si>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</si>
  <si>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</si>
  <si>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</si>
  <si>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</si>
  <si>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</si>
  <si>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</si>
  <si>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</si>
  <si>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</si>
  <si>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</si>
  <si>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</si>
  <si>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</si>
  <si>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</si>
  <si>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</si>
  <si>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</si>
  <si>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lei</t>
  </si>
  <si>
    <t>buc</t>
  </si>
  <si>
    <t>Hîrtie igienică</t>
  </si>
  <si>
    <t>II</t>
  </si>
  <si>
    <t>Medicamente:</t>
  </si>
  <si>
    <t>III</t>
  </si>
  <si>
    <t>Materiale didactice - total, inclusiv:</t>
  </si>
  <si>
    <t>IV</t>
  </si>
  <si>
    <t>Inventar moale - total, inclusiv:</t>
  </si>
  <si>
    <t>Lengerie de pat</t>
  </si>
  <si>
    <t>set</t>
  </si>
  <si>
    <t>V</t>
  </si>
  <si>
    <t>Mobilier - total, inclusiv:</t>
  </si>
  <si>
    <t>VI</t>
  </si>
  <si>
    <t>Tehnică de calcul și aparataj -total, inclusiv:</t>
  </si>
  <si>
    <t xml:space="preserve">Workstation PC </t>
  </si>
  <si>
    <t>Monitor</t>
  </si>
  <si>
    <t>VII</t>
  </si>
  <si>
    <t>Utilaj tehnologic -  total, inclusiv:</t>
  </si>
  <si>
    <t>-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</si>
  <si>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</si>
  <si>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</si>
  <si>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</si>
  <si>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</si>
  <si>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</si>
  <si>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</si>
  <si>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</si>
  <si>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</si>
  <si>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>Frigider "Midea"</t>
  </si>
  <si>
    <t>Televizor "LG 32"</t>
  </si>
  <si>
    <t>Centrul muzical "Samsung"</t>
  </si>
  <si>
    <t>Săpun</t>
  </si>
  <si>
    <t>Soluție de WC</t>
  </si>
  <si>
    <t>Tablete clorate</t>
  </si>
  <si>
    <t>XI</t>
  </si>
  <si>
    <t xml:space="preserve">Linoleum </t>
  </si>
  <si>
    <t>m.p.</t>
  </si>
  <si>
    <t>tn</t>
  </si>
  <si>
    <t xml:space="preserve">Nisip </t>
  </si>
  <si>
    <t>GRĂDINIȚA  NR. 55</t>
  </si>
  <si>
    <t>Lucrări de tâmplărie</t>
  </si>
  <si>
    <t>Lucrări de reparație a scărilor și lucrări de reparație interioare pe coridoare</t>
  </si>
  <si>
    <t>Lucrări de schimbarea geamurilor</t>
  </si>
  <si>
    <t>Anul 2019</t>
  </si>
  <si>
    <t>Alimentație</t>
  </si>
  <si>
    <t>Achiziții /procurari</t>
  </si>
  <si>
    <t>Denumirea cheltuielilor</t>
  </si>
  <si>
    <t>Materiale de construcție - total:</t>
  </si>
  <si>
    <t>Dulap frigorific “Liebherr”</t>
  </si>
  <si>
    <t>Mărfuri  de uz  gospodăresc – total, inclusiv  :</t>
  </si>
  <si>
    <t>Detergenți</t>
  </si>
  <si>
    <t>Clorură de var</t>
  </si>
  <si>
    <t xml:space="preserve">Literatură </t>
  </si>
  <si>
    <t>Tablă școlară și magnetică</t>
  </si>
  <si>
    <t xml:space="preserve">Ștergar de bucătărie </t>
  </si>
  <si>
    <t>Covor</t>
  </si>
  <si>
    <t>Plapumă</t>
  </si>
  <si>
    <t>Saltea</t>
  </si>
  <si>
    <t>Dulap pt copii cu 5 locuri</t>
  </si>
  <si>
    <t>Pat cu 3 nivele</t>
  </si>
  <si>
    <t>DGETS</t>
  </si>
  <si>
    <t>Buget pecizat-total inclusiv:</t>
  </si>
  <si>
    <t>ANUL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</si>
</sst>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0" borderId="9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0" fillId="2" borderId="20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2" fontId="0" fillId="2" borderId="28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29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2" fontId="0" fillId="2" borderId="24" xfId="0" applyNumberFormat="1" applyFill="1" applyBorder="1" applyAlignment="1">
      <alignment horizontal="center"/>
    </xf>
    <xf numFmtId="2" fontId="0" fillId="2" borderId="30" xfId="0" applyNumberFormat="1" applyFill="1" applyBorder="1" applyAlignment="1">
      <alignment horizont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top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right"/>
    </xf>
    <xf numFmtId="0" fontId="0" fillId="5" borderId="21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2" fillId="5" borderId="2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30" xfId="0" applyFill="1" applyBorder="1" applyAlignment="1">
      <alignment horizontal="right"/>
    </xf>
    <xf numFmtId="0" fontId="0" fillId="5" borderId="16" xfId="0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5" borderId="29" xfId="0" applyFill="1" applyBorder="1" applyAlignment="1">
      <alignment horizontal="right"/>
    </xf>
    <xf numFmtId="0" fontId="0" fillId="5" borderId="22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19" xfId="0" applyFill="1" applyBorder="1"/>
    <xf numFmtId="0" fontId="2" fillId="6" borderId="13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topLeftCell="A37" workbookViewId="0">
      <selection activeCell="E64" sqref="E64"/>
    </sheetView>
  </sheetViews>
  <sheetFormatPr defaultRowHeight="15"/>
  <cols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11.85546875" customWidth="1"/>
    <col min="7" max="7" width="5.5703125" customWidth="1"/>
    <col min="8" max="8" width="20.5703125" customWidth="1"/>
    <col min="11" max="11" width="9.140625" customWidth="1"/>
    <col min="12" max="12" width="6.5703125" customWidth="1"/>
    <col min="13" max="13" width="9.140625" customWidth="1"/>
  </cols>
  <sheetData>
    <row r="1" spans="1:12" ht="39.75" customHeight="1" thickBot="1">
      <c r="A1" s="14" t="s">
        <v>55</v>
      </c>
      <c r="B1" s="14"/>
      <c r="C1" s="14"/>
      <c r="D1" s="14"/>
      <c r="E1" s="14"/>
      <c r="F1" s="14"/>
      <c r="G1" s="14"/>
      <c r="H1" s="14"/>
      <c r="I1" s="14"/>
      <c r="J1" s="7"/>
      <c r="K1" s="7"/>
      <c r="L1" s="7"/>
    </row>
    <row r="2" spans="1:12" ht="31.5" customHeight="1" thickBot="1">
      <c r="A2" s="48" t="s">
        <v>78</v>
      </c>
      <c r="B2" s="49"/>
      <c r="C2" s="50">
        <v>2019</v>
      </c>
      <c r="D2" s="51"/>
      <c r="E2" s="51"/>
      <c r="F2" s="52"/>
      <c r="H2" s="13" t="s">
        <v>77</v>
      </c>
      <c r="I2" s="15">
        <v>4547890</v>
      </c>
      <c r="J2" s="16"/>
      <c r="K2" s="17"/>
    </row>
    <row r="3" spans="1:12" ht="26.25" customHeight="1" thickBot="1">
      <c r="A3" s="53" t="s">
        <v>0</v>
      </c>
      <c r="B3" s="54"/>
      <c r="C3" s="55">
        <v>160</v>
      </c>
      <c r="D3" s="56"/>
      <c r="E3" s="56"/>
      <c r="F3" s="57"/>
      <c r="H3" s="10" t="s">
        <v>3</v>
      </c>
      <c r="I3" s="18">
        <v>1992450</v>
      </c>
      <c r="J3" s="19"/>
      <c r="K3" s="20"/>
    </row>
    <row r="4" spans="1:12" ht="16.5" thickBot="1">
      <c r="A4" s="53" t="s">
        <v>1</v>
      </c>
      <c r="B4" s="54"/>
      <c r="C4" s="50">
        <v>7</v>
      </c>
      <c r="D4" s="51"/>
      <c r="E4" s="51"/>
      <c r="F4" s="52"/>
      <c r="H4" s="10" t="s">
        <v>60</v>
      </c>
      <c r="I4" s="18">
        <v>892500</v>
      </c>
      <c r="J4" s="19"/>
      <c r="K4" s="20"/>
    </row>
    <row r="5" spans="1:12" ht="16.5" thickBot="1">
      <c r="A5" s="53" t="s">
        <v>2</v>
      </c>
      <c r="B5" s="54"/>
      <c r="C5" s="58">
        <v>35</v>
      </c>
      <c r="D5" s="59"/>
      <c r="E5" s="59"/>
      <c r="F5" s="60"/>
      <c r="H5" s="10" t="s">
        <v>4</v>
      </c>
      <c r="I5" s="21">
        <f>SUM(F19:F24)</f>
        <v>14732.91</v>
      </c>
      <c r="J5" s="22"/>
      <c r="K5" s="23"/>
    </row>
    <row r="6" spans="1:12" ht="16.5" thickBot="1">
      <c r="A6" s="61"/>
      <c r="B6" s="62"/>
      <c r="C6" s="63"/>
      <c r="D6" s="63"/>
      <c r="E6" s="63"/>
      <c r="F6" s="64"/>
      <c r="H6" s="10" t="s">
        <v>61</v>
      </c>
      <c r="I6" s="24">
        <v>1269600</v>
      </c>
      <c r="J6" s="25"/>
      <c r="K6" s="26"/>
    </row>
    <row r="7" spans="1:12" ht="15.75" thickBot="1"/>
    <row r="8" spans="1:12" ht="21" thickBot="1">
      <c r="B8" s="27" t="s">
        <v>5</v>
      </c>
      <c r="C8" s="28" t="s">
        <v>62</v>
      </c>
      <c r="D8" s="45" t="s">
        <v>59</v>
      </c>
      <c r="E8" s="46"/>
      <c r="F8" s="46"/>
      <c r="G8" s="46"/>
      <c r="H8" s="46"/>
      <c r="I8" s="46"/>
      <c r="J8" s="46"/>
      <c r="K8" s="46"/>
      <c r="L8" s="47"/>
    </row>
    <row r="9" spans="1:12">
      <c r="B9" s="29"/>
      <c r="C9" s="30"/>
      <c r="D9" s="31"/>
      <c r="E9" s="32" t="s">
        <v>8</v>
      </c>
      <c r="F9" s="33"/>
      <c r="G9" s="32" t="s">
        <v>9</v>
      </c>
      <c r="H9" s="34"/>
      <c r="I9" s="34"/>
      <c r="J9" s="34"/>
      <c r="K9" s="34"/>
      <c r="L9" s="33"/>
    </row>
    <row r="10" spans="1:12" ht="15.75" thickBot="1">
      <c r="B10" s="29"/>
      <c r="C10" s="30"/>
      <c r="D10" s="31"/>
      <c r="E10" s="35"/>
      <c r="F10" s="36"/>
      <c r="G10" s="35"/>
      <c r="H10" s="37"/>
      <c r="I10" s="37"/>
      <c r="J10" s="37"/>
      <c r="K10" s="37"/>
      <c r="L10" s="36"/>
    </row>
    <row r="11" spans="1:12" ht="15" customHeight="1">
      <c r="B11" s="29"/>
      <c r="C11" s="30"/>
      <c r="D11" s="31" t="s">
        <v>6</v>
      </c>
      <c r="E11" s="31"/>
      <c r="F11" s="31"/>
      <c r="G11" s="38" t="s">
        <v>14</v>
      </c>
      <c r="H11" s="39"/>
      <c r="I11" s="38" t="s">
        <v>12</v>
      </c>
      <c r="J11" s="39"/>
      <c r="K11" s="38" t="s">
        <v>76</v>
      </c>
      <c r="L11" s="39"/>
    </row>
    <row r="12" spans="1:12" ht="15.75" customHeight="1" thickBot="1">
      <c r="B12" s="29"/>
      <c r="C12" s="30"/>
      <c r="D12" s="31" t="s">
        <v>7</v>
      </c>
      <c r="E12" s="31"/>
      <c r="F12" s="31"/>
      <c r="G12" s="35"/>
      <c r="H12" s="36"/>
      <c r="I12" s="35" t="s">
        <v>13</v>
      </c>
      <c r="J12" s="36"/>
      <c r="K12" s="35"/>
      <c r="L12" s="36"/>
    </row>
    <row r="13" spans="1:12">
      <c r="B13" s="29"/>
      <c r="C13" s="30"/>
      <c r="D13" s="40"/>
      <c r="E13" s="31" t="s">
        <v>10</v>
      </c>
      <c r="F13" s="31" t="s">
        <v>11</v>
      </c>
      <c r="G13" s="31"/>
      <c r="H13" s="31"/>
      <c r="I13" s="31"/>
      <c r="J13" s="31"/>
      <c r="K13" s="31"/>
      <c r="L13" s="31"/>
    </row>
    <row r="14" spans="1:12">
      <c r="B14" s="29"/>
      <c r="C14" s="30"/>
      <c r="D14" s="40"/>
      <c r="E14" s="40"/>
      <c r="F14" s="40"/>
      <c r="G14" s="31" t="s">
        <v>10</v>
      </c>
      <c r="H14" s="31" t="s">
        <v>11</v>
      </c>
      <c r="I14" s="31" t="s">
        <v>10</v>
      </c>
      <c r="J14" s="31" t="s">
        <v>11</v>
      </c>
      <c r="K14" s="31" t="s">
        <v>10</v>
      </c>
      <c r="L14" s="31" t="s">
        <v>11</v>
      </c>
    </row>
    <row r="15" spans="1:12" ht="15.75" thickBot="1">
      <c r="B15" s="41"/>
      <c r="C15" s="42"/>
      <c r="D15" s="43"/>
      <c r="E15" s="43"/>
      <c r="F15" s="43"/>
      <c r="G15" s="43"/>
      <c r="H15" s="44"/>
      <c r="I15" s="43"/>
      <c r="J15" s="43"/>
      <c r="K15" s="43"/>
      <c r="L15" s="43"/>
    </row>
    <row r="16" spans="1:12" ht="16.5" thickBot="1">
      <c r="B16" s="1" t="s">
        <v>15</v>
      </c>
      <c r="C16" s="2" t="s">
        <v>39</v>
      </c>
      <c r="D16" s="12"/>
      <c r="E16" s="12"/>
      <c r="F16" s="11">
        <v>2540336.04</v>
      </c>
      <c r="G16" s="12"/>
      <c r="H16" s="3"/>
      <c r="I16" s="12"/>
      <c r="J16" s="12"/>
      <c r="K16" s="12"/>
      <c r="L16" s="12"/>
    </row>
    <row r="17" spans="2:12" ht="16.5" thickBot="1">
      <c r="B17" s="1" t="s">
        <v>19</v>
      </c>
      <c r="C17" s="2" t="s">
        <v>40</v>
      </c>
      <c r="D17" s="12"/>
      <c r="E17" s="12"/>
      <c r="F17" s="11">
        <v>863096.24</v>
      </c>
      <c r="G17" s="12"/>
      <c r="H17" s="3"/>
      <c r="I17" s="12"/>
      <c r="J17" s="12"/>
      <c r="K17" s="12"/>
      <c r="L17" s="12"/>
    </row>
    <row r="18" spans="2:12" ht="32.25" thickBot="1">
      <c r="B18" s="1" t="s">
        <v>21</v>
      </c>
      <c r="C18" s="2" t="s">
        <v>65</v>
      </c>
      <c r="D18" s="3" t="s">
        <v>16</v>
      </c>
      <c r="E18" s="3">
        <f>SUM(E23:E26)</f>
        <v>0</v>
      </c>
      <c r="F18" s="3">
        <f>SUM(F19:F24)</f>
        <v>14732.91</v>
      </c>
      <c r="G18" s="3">
        <f t="shared" ref="G18:L18" si="0">SUM(G23:G26)</f>
        <v>0</v>
      </c>
      <c r="H18" s="3">
        <f t="shared" si="0"/>
        <v>0</v>
      </c>
      <c r="I18" s="3">
        <f t="shared" si="0"/>
        <v>0</v>
      </c>
      <c r="J18" s="3">
        <f t="shared" si="0"/>
        <v>0</v>
      </c>
      <c r="K18" s="3">
        <f t="shared" si="0"/>
        <v>0</v>
      </c>
      <c r="L18" s="3">
        <f t="shared" si="0"/>
        <v>0</v>
      </c>
    </row>
    <row r="19" spans="2:12" ht="16.5" thickBot="1">
      <c r="B19" s="1"/>
      <c r="C19" s="8" t="s">
        <v>66</v>
      </c>
      <c r="D19" s="9" t="s">
        <v>16</v>
      </c>
      <c r="E19" s="9"/>
      <c r="F19" s="9">
        <v>5601.05</v>
      </c>
      <c r="G19" s="9"/>
      <c r="H19" s="3"/>
      <c r="I19" s="3"/>
      <c r="J19" s="3"/>
      <c r="K19" s="3"/>
      <c r="L19" s="3"/>
    </row>
    <row r="20" spans="2:12" ht="16.5" thickBot="1">
      <c r="B20" s="1"/>
      <c r="C20" s="8" t="s">
        <v>47</v>
      </c>
      <c r="D20" s="9" t="s">
        <v>16</v>
      </c>
      <c r="E20" s="9"/>
      <c r="F20" s="9">
        <v>970</v>
      </c>
      <c r="G20" s="9"/>
      <c r="H20" s="3"/>
      <c r="I20" s="3"/>
      <c r="J20" s="3"/>
      <c r="K20" s="3"/>
      <c r="L20" s="3"/>
    </row>
    <row r="21" spans="2:12" ht="16.5" thickBot="1">
      <c r="B21" s="1"/>
      <c r="C21" s="8" t="s">
        <v>48</v>
      </c>
      <c r="D21" s="9" t="s">
        <v>16</v>
      </c>
      <c r="E21" s="9"/>
      <c r="F21" s="9">
        <v>775.18</v>
      </c>
      <c r="G21" s="9"/>
      <c r="H21" s="3"/>
      <c r="I21" s="3"/>
      <c r="J21" s="3"/>
      <c r="K21" s="3"/>
      <c r="L21" s="3"/>
    </row>
    <row r="22" spans="2:12" ht="16.5" thickBot="1">
      <c r="B22" s="1"/>
      <c r="C22" s="8" t="s">
        <v>67</v>
      </c>
      <c r="D22" s="9" t="s">
        <v>16</v>
      </c>
      <c r="E22" s="9"/>
      <c r="F22" s="9">
        <v>2001.6</v>
      </c>
      <c r="G22" s="9"/>
      <c r="H22" s="3"/>
      <c r="I22" s="3"/>
      <c r="J22" s="3"/>
      <c r="K22" s="3"/>
      <c r="L22" s="3"/>
    </row>
    <row r="23" spans="2:12" ht="16.5" thickBot="1">
      <c r="B23" s="1"/>
      <c r="C23" s="8" t="s">
        <v>49</v>
      </c>
      <c r="D23" s="9" t="s">
        <v>16</v>
      </c>
      <c r="E23" s="9"/>
      <c r="F23" s="9">
        <v>3434.08</v>
      </c>
      <c r="G23" s="9"/>
      <c r="H23" s="9"/>
      <c r="I23" s="9"/>
      <c r="J23" s="9"/>
      <c r="K23" s="9"/>
      <c r="L23" s="9"/>
    </row>
    <row r="24" spans="2:12" ht="16.5" thickBot="1">
      <c r="B24" s="1"/>
      <c r="C24" s="8" t="s">
        <v>18</v>
      </c>
      <c r="D24" s="9" t="s">
        <v>16</v>
      </c>
      <c r="E24" s="9"/>
      <c r="F24" s="9">
        <v>1951</v>
      </c>
      <c r="G24" s="9"/>
      <c r="H24" s="9"/>
      <c r="I24" s="9"/>
      <c r="J24" s="9"/>
      <c r="K24" s="9"/>
      <c r="L24" s="9"/>
    </row>
    <row r="25" spans="2:12" ht="16.5" thickBot="1">
      <c r="B25" s="1" t="s">
        <v>23</v>
      </c>
      <c r="C25" s="2" t="s">
        <v>20</v>
      </c>
      <c r="D25" s="9" t="s">
        <v>16</v>
      </c>
      <c r="E25" s="3"/>
      <c r="F25" s="3">
        <f>SUM(F26:F26)</f>
        <v>1800</v>
      </c>
      <c r="G25" s="9"/>
      <c r="H25" s="9"/>
      <c r="I25" s="9"/>
      <c r="J25" s="9"/>
      <c r="K25" s="9"/>
      <c r="L25" s="9"/>
    </row>
    <row r="26" spans="2:12" ht="16.5" thickBot="1">
      <c r="B26" s="1"/>
      <c r="C26" s="8" t="s">
        <v>20</v>
      </c>
      <c r="D26" s="9" t="s">
        <v>16</v>
      </c>
      <c r="E26" s="3"/>
      <c r="F26" s="9">
        <v>1800</v>
      </c>
      <c r="G26" s="9"/>
      <c r="H26" s="9"/>
      <c r="I26" s="9"/>
      <c r="J26" s="9"/>
      <c r="K26" s="9"/>
      <c r="L26" s="9"/>
    </row>
    <row r="27" spans="2:12" ht="32.25" thickBot="1">
      <c r="B27" s="1" t="s">
        <v>27</v>
      </c>
      <c r="C27" s="2" t="s">
        <v>22</v>
      </c>
      <c r="D27" s="3" t="s">
        <v>16</v>
      </c>
      <c r="E27" s="3">
        <f>SUM(E29)</f>
        <v>0</v>
      </c>
      <c r="F27" s="3">
        <f t="shared" ref="F27:L27" si="1">SUM(F29)</f>
        <v>160</v>
      </c>
      <c r="G27" s="3">
        <f t="shared" si="1"/>
        <v>0</v>
      </c>
      <c r="H27" s="3">
        <f>SUM(H28:H29)</f>
        <v>1000</v>
      </c>
      <c r="I27" s="3">
        <f t="shared" si="1"/>
        <v>0</v>
      </c>
      <c r="J27" s="3">
        <f t="shared" si="1"/>
        <v>0</v>
      </c>
      <c r="K27" s="3">
        <f t="shared" si="1"/>
        <v>0</v>
      </c>
      <c r="L27" s="3">
        <f t="shared" si="1"/>
        <v>57.6</v>
      </c>
    </row>
    <row r="28" spans="2:12" ht="16.5" thickBot="1">
      <c r="B28" s="1"/>
      <c r="C28" s="8" t="s">
        <v>69</v>
      </c>
      <c r="D28" s="9" t="s">
        <v>17</v>
      </c>
      <c r="E28" s="9"/>
      <c r="F28" s="9"/>
      <c r="G28" s="9">
        <v>3</v>
      </c>
      <c r="H28" s="9">
        <v>1000</v>
      </c>
      <c r="I28" s="3"/>
      <c r="J28" s="3"/>
      <c r="K28" s="3"/>
      <c r="L28" s="3"/>
    </row>
    <row r="29" spans="2:12" ht="16.5" thickBot="1">
      <c r="B29" s="4"/>
      <c r="C29" s="8" t="s">
        <v>68</v>
      </c>
      <c r="D29" s="9" t="s">
        <v>17</v>
      </c>
      <c r="E29" s="9"/>
      <c r="F29" s="9">
        <v>160</v>
      </c>
      <c r="G29" s="9"/>
      <c r="H29" s="9"/>
      <c r="I29" s="9"/>
      <c r="J29" s="9"/>
      <c r="K29" s="9"/>
      <c r="L29" s="9">
        <v>57.6</v>
      </c>
    </row>
    <row r="30" spans="2:12" ht="16.5" thickBot="1">
      <c r="B30" s="1" t="s">
        <v>29</v>
      </c>
      <c r="C30" s="2" t="s">
        <v>24</v>
      </c>
      <c r="D30" s="3" t="s">
        <v>16</v>
      </c>
      <c r="E30" s="3">
        <f>SUM(E31:E35)</f>
        <v>590</v>
      </c>
      <c r="F30" s="3">
        <f t="shared" ref="F30:K30" si="2">SUM(F31:F35)</f>
        <v>48875</v>
      </c>
      <c r="G30" s="3">
        <f t="shared" si="2"/>
        <v>0</v>
      </c>
      <c r="H30" s="3">
        <f t="shared" si="2"/>
        <v>0</v>
      </c>
      <c r="I30" s="3">
        <f t="shared" si="2"/>
        <v>0</v>
      </c>
      <c r="J30" s="3">
        <f t="shared" si="2"/>
        <v>0</v>
      </c>
      <c r="K30" s="3">
        <f t="shared" si="2"/>
        <v>0</v>
      </c>
      <c r="L30" s="3"/>
    </row>
    <row r="31" spans="2:12" ht="16.5" thickBot="1">
      <c r="B31" s="4"/>
      <c r="C31" s="8" t="s">
        <v>25</v>
      </c>
      <c r="D31" s="9" t="s">
        <v>26</v>
      </c>
      <c r="E31" s="9">
        <v>190</v>
      </c>
      <c r="F31" s="9">
        <v>29020</v>
      </c>
      <c r="G31" s="9"/>
      <c r="H31" s="9"/>
      <c r="I31" s="9"/>
      <c r="J31" s="9"/>
      <c r="K31" s="9"/>
      <c r="L31" s="9"/>
    </row>
    <row r="32" spans="2:12" ht="16.5" thickBot="1">
      <c r="B32" s="4"/>
      <c r="C32" s="8" t="s">
        <v>70</v>
      </c>
      <c r="D32" s="9" t="s">
        <v>17</v>
      </c>
      <c r="E32" s="9">
        <v>360</v>
      </c>
      <c r="F32" s="9">
        <v>5940</v>
      </c>
      <c r="G32" s="9"/>
      <c r="H32" s="9"/>
      <c r="I32" s="9"/>
      <c r="J32" s="9"/>
      <c r="K32" s="9"/>
      <c r="L32" s="9"/>
    </row>
    <row r="33" spans="2:12" ht="16.5" thickBot="1">
      <c r="B33" s="4"/>
      <c r="C33" s="8" t="s">
        <v>71</v>
      </c>
      <c r="D33" s="9" t="s">
        <v>17</v>
      </c>
      <c r="E33" s="9">
        <v>6</v>
      </c>
      <c r="F33" s="9">
        <v>5745</v>
      </c>
      <c r="G33" s="9"/>
      <c r="H33" s="9"/>
      <c r="I33" s="9"/>
      <c r="J33" s="9"/>
      <c r="K33" s="9"/>
      <c r="L33" s="9"/>
    </row>
    <row r="34" spans="2:12" ht="16.5" thickBot="1">
      <c r="B34" s="4"/>
      <c r="C34" s="8" t="s">
        <v>72</v>
      </c>
      <c r="D34" s="9" t="s">
        <v>17</v>
      </c>
      <c r="E34" s="9">
        <v>4</v>
      </c>
      <c r="F34" s="9">
        <v>460</v>
      </c>
      <c r="G34" s="9"/>
      <c r="H34" s="9"/>
      <c r="I34" s="9"/>
      <c r="J34" s="9"/>
      <c r="K34" s="9"/>
      <c r="L34" s="9"/>
    </row>
    <row r="35" spans="2:12" ht="16.5" thickBot="1">
      <c r="B35" s="4"/>
      <c r="C35" s="8" t="s">
        <v>73</v>
      </c>
      <c r="D35" s="9" t="s">
        <v>17</v>
      </c>
      <c r="E35" s="9">
        <v>30</v>
      </c>
      <c r="F35" s="9">
        <v>7710</v>
      </c>
      <c r="G35" s="9"/>
      <c r="H35" s="9"/>
      <c r="I35" s="9"/>
      <c r="J35" s="9"/>
      <c r="K35" s="9"/>
      <c r="L35" s="9"/>
    </row>
    <row r="36" spans="2:12" ht="16.5" thickBot="1">
      <c r="B36" s="1" t="s">
        <v>33</v>
      </c>
      <c r="C36" s="2" t="s">
        <v>28</v>
      </c>
      <c r="D36" s="3" t="s">
        <v>16</v>
      </c>
      <c r="E36" s="3">
        <f>SUM(E38)</f>
        <v>8</v>
      </c>
      <c r="F36" s="3">
        <f>SUM(F37:F38)</f>
        <v>41000</v>
      </c>
      <c r="G36" s="3">
        <f t="shared" ref="G36:L36" si="3">SUM(G38)</f>
        <v>0</v>
      </c>
      <c r="H36" s="3">
        <f t="shared" si="3"/>
        <v>0</v>
      </c>
      <c r="I36" s="3">
        <f t="shared" si="3"/>
        <v>0</v>
      </c>
      <c r="J36" s="3">
        <f t="shared" si="3"/>
        <v>0</v>
      </c>
      <c r="K36" s="3">
        <f t="shared" si="3"/>
        <v>0</v>
      </c>
      <c r="L36" s="3">
        <f t="shared" si="3"/>
        <v>0</v>
      </c>
    </row>
    <row r="37" spans="2:12" ht="16.5" thickBot="1">
      <c r="B37" s="1"/>
      <c r="C37" s="8" t="s">
        <v>74</v>
      </c>
      <c r="D37" s="9" t="s">
        <v>17</v>
      </c>
      <c r="E37" s="9">
        <v>6</v>
      </c>
      <c r="F37" s="9">
        <v>12600</v>
      </c>
      <c r="G37" s="3"/>
      <c r="H37" s="3"/>
      <c r="I37" s="3"/>
      <c r="J37" s="3"/>
      <c r="K37" s="3"/>
      <c r="L37" s="3"/>
    </row>
    <row r="38" spans="2:12" ht="16.5" thickBot="1">
      <c r="B38" s="1"/>
      <c r="C38" s="8" t="s">
        <v>75</v>
      </c>
      <c r="D38" s="9" t="s">
        <v>17</v>
      </c>
      <c r="E38" s="9">
        <v>8</v>
      </c>
      <c r="F38" s="9">
        <v>28400</v>
      </c>
      <c r="G38" s="9"/>
      <c r="H38" s="9"/>
      <c r="I38" s="9"/>
      <c r="J38" s="9"/>
      <c r="K38" s="9"/>
      <c r="L38" s="9"/>
    </row>
    <row r="39" spans="2:12" ht="32.25" thickBot="1">
      <c r="B39" s="1" t="s">
        <v>36</v>
      </c>
      <c r="C39" s="2" t="s">
        <v>30</v>
      </c>
      <c r="D39" s="3" t="s">
        <v>16</v>
      </c>
      <c r="E39" s="3">
        <f>SUM(E40:E41)</f>
        <v>2</v>
      </c>
      <c r="F39" s="3">
        <f>SUM(F40:F41)</f>
        <v>8710</v>
      </c>
      <c r="G39" s="3">
        <f>SUM(G40:G41)</f>
        <v>0</v>
      </c>
      <c r="H39" s="3">
        <f>SUM(H40:H42)</f>
        <v>1500</v>
      </c>
      <c r="I39" s="3">
        <f>SUM(I40:I41)</f>
        <v>0</v>
      </c>
      <c r="J39" s="3">
        <f>SUM(J40:J41)</f>
        <v>0</v>
      </c>
      <c r="K39" s="3">
        <f>SUM(K40:K41)</f>
        <v>0</v>
      </c>
      <c r="L39" s="3">
        <f>SUM(L40:L41)</f>
        <v>0</v>
      </c>
    </row>
    <row r="40" spans="2:12" ht="16.5" thickBot="1">
      <c r="B40" s="1"/>
      <c r="C40" s="8" t="s">
        <v>31</v>
      </c>
      <c r="D40" s="9" t="s">
        <v>17</v>
      </c>
      <c r="E40" s="9">
        <v>1</v>
      </c>
      <c r="F40" s="9">
        <v>6770</v>
      </c>
      <c r="G40" s="9"/>
      <c r="H40" s="9"/>
      <c r="I40" s="9"/>
      <c r="J40" s="9"/>
      <c r="K40" s="9"/>
      <c r="L40" s="9"/>
    </row>
    <row r="41" spans="2:12" ht="16.5" thickBot="1">
      <c r="B41" s="1"/>
      <c r="C41" s="8" t="s">
        <v>32</v>
      </c>
      <c r="D41" s="9" t="s">
        <v>17</v>
      </c>
      <c r="E41" s="9">
        <v>1</v>
      </c>
      <c r="F41" s="9">
        <v>1940</v>
      </c>
      <c r="G41" s="9"/>
      <c r="H41" s="9"/>
      <c r="I41" s="9"/>
      <c r="J41" s="9"/>
      <c r="K41" s="9"/>
      <c r="L41" s="9"/>
    </row>
    <row r="42" spans="2:12" ht="16.5" thickBot="1">
      <c r="B42" s="1"/>
      <c r="C42" s="8" t="s">
        <v>46</v>
      </c>
      <c r="D42" s="9" t="s">
        <v>17</v>
      </c>
      <c r="E42" s="9"/>
      <c r="F42" s="9"/>
      <c r="G42" s="9">
        <v>2</v>
      </c>
      <c r="H42" s="9">
        <v>1500</v>
      </c>
      <c r="I42" s="9"/>
      <c r="J42" s="9"/>
      <c r="K42" s="9"/>
      <c r="L42" s="9"/>
    </row>
    <row r="43" spans="2:12" ht="32.25" thickBot="1">
      <c r="B43" s="1" t="s">
        <v>41</v>
      </c>
      <c r="C43" s="2" t="s">
        <v>34</v>
      </c>
      <c r="D43" s="3" t="s">
        <v>35</v>
      </c>
      <c r="E43" s="3">
        <f>SUM(E47)</f>
        <v>1</v>
      </c>
      <c r="F43" s="3">
        <f>SUM(F44:F47)</f>
        <v>73380</v>
      </c>
      <c r="G43" s="3">
        <f t="shared" ref="G43:L43" si="4">SUM(G47)</f>
        <v>0</v>
      </c>
      <c r="H43" s="3">
        <f t="shared" si="4"/>
        <v>0</v>
      </c>
      <c r="I43" s="3">
        <f t="shared" si="4"/>
        <v>0</v>
      </c>
      <c r="J43" s="3">
        <f t="shared" si="4"/>
        <v>0</v>
      </c>
      <c r="K43" s="3">
        <f t="shared" si="4"/>
        <v>0</v>
      </c>
      <c r="L43" s="3">
        <f t="shared" si="4"/>
        <v>0</v>
      </c>
    </row>
    <row r="44" spans="2:12" ht="16.5" thickBot="1">
      <c r="B44" s="1"/>
      <c r="C44" s="8" t="s">
        <v>44</v>
      </c>
      <c r="D44" s="9" t="s">
        <v>17</v>
      </c>
      <c r="E44" s="9">
        <v>1</v>
      </c>
      <c r="F44" s="9">
        <v>10800</v>
      </c>
      <c r="G44" s="3"/>
      <c r="H44" s="3"/>
      <c r="I44" s="3"/>
      <c r="J44" s="3"/>
      <c r="K44" s="3"/>
      <c r="L44" s="3"/>
    </row>
    <row r="45" spans="2:12" ht="16.5" thickBot="1">
      <c r="B45" s="1"/>
      <c r="C45" s="8" t="s">
        <v>44</v>
      </c>
      <c r="D45" s="9" t="s">
        <v>17</v>
      </c>
      <c r="E45" s="9">
        <v>1</v>
      </c>
      <c r="F45" s="9">
        <v>4350</v>
      </c>
      <c r="G45" s="3"/>
      <c r="H45" s="3"/>
      <c r="I45" s="3"/>
      <c r="J45" s="3"/>
      <c r="K45" s="3"/>
      <c r="L45" s="3"/>
    </row>
    <row r="46" spans="2:12" ht="16.5" thickBot="1">
      <c r="B46" s="1"/>
      <c r="C46" s="8" t="s">
        <v>45</v>
      </c>
      <c r="D46" s="9" t="s">
        <v>17</v>
      </c>
      <c r="E46" s="9">
        <v>1</v>
      </c>
      <c r="F46" s="9">
        <v>4490</v>
      </c>
      <c r="G46" s="3"/>
      <c r="H46" s="3"/>
      <c r="I46" s="3"/>
      <c r="J46" s="3"/>
      <c r="K46" s="3"/>
      <c r="L46" s="3"/>
    </row>
    <row r="47" spans="2:12" ht="16.5" thickBot="1">
      <c r="B47" s="5"/>
      <c r="C47" s="8" t="s">
        <v>64</v>
      </c>
      <c r="D47" s="9" t="s">
        <v>17</v>
      </c>
      <c r="E47" s="9">
        <v>1</v>
      </c>
      <c r="F47" s="9">
        <v>53740</v>
      </c>
      <c r="G47" s="9"/>
      <c r="H47" s="9"/>
      <c r="I47" s="9"/>
      <c r="J47" s="9"/>
      <c r="K47" s="9"/>
      <c r="L47" s="9"/>
    </row>
    <row r="48" spans="2:12" ht="32.25" thickBot="1">
      <c r="B48" s="5" t="s">
        <v>42</v>
      </c>
      <c r="C48" s="2" t="s">
        <v>63</v>
      </c>
      <c r="D48" s="3" t="s">
        <v>16</v>
      </c>
      <c r="E48" s="3"/>
      <c r="F48" s="3">
        <f>SUM(F49:F50)</f>
        <v>10850</v>
      </c>
      <c r="G48" s="3"/>
      <c r="H48" s="3"/>
      <c r="I48" s="3"/>
      <c r="J48" s="3"/>
      <c r="K48" s="3"/>
      <c r="L48" s="9"/>
    </row>
    <row r="49" spans="2:12" ht="16.5" thickBot="1">
      <c r="B49" s="5"/>
      <c r="C49" s="8" t="s">
        <v>54</v>
      </c>
      <c r="D49" s="9" t="s">
        <v>53</v>
      </c>
      <c r="E49" s="9">
        <v>6.5</v>
      </c>
      <c r="F49" s="9">
        <v>1605</v>
      </c>
      <c r="G49" s="3"/>
      <c r="H49" s="3"/>
      <c r="I49" s="3"/>
      <c r="J49" s="3"/>
      <c r="K49" s="3"/>
      <c r="L49" s="9"/>
    </row>
    <row r="50" spans="2:12" ht="16.5" thickBot="1">
      <c r="B50" s="5"/>
      <c r="C50" s="8" t="s">
        <v>51</v>
      </c>
      <c r="D50" s="9" t="s">
        <v>52</v>
      </c>
      <c r="E50" s="9">
        <v>43</v>
      </c>
      <c r="F50" s="9">
        <v>9245</v>
      </c>
      <c r="G50" s="9"/>
      <c r="H50" s="9"/>
      <c r="I50" s="9"/>
      <c r="J50" s="9"/>
      <c r="K50" s="9"/>
      <c r="L50" s="9"/>
    </row>
    <row r="51" spans="2:12" ht="16.5" thickBot="1">
      <c r="B51" s="5" t="s">
        <v>50</v>
      </c>
      <c r="C51" s="2" t="s">
        <v>43</v>
      </c>
      <c r="D51" s="3" t="s">
        <v>16</v>
      </c>
      <c r="E51" s="3">
        <f>SUM(E52:E54)</f>
        <v>0</v>
      </c>
      <c r="F51" s="3">
        <f t="shared" ref="F51:G51" si="5">SUM(F52:F54)</f>
        <v>467119.8</v>
      </c>
      <c r="G51" s="3">
        <f t="shared" si="5"/>
        <v>0</v>
      </c>
      <c r="H51" s="3">
        <f t="shared" ref="H51:L51" si="6">SUM(H52:H54)</f>
        <v>0</v>
      </c>
      <c r="I51" s="3">
        <f t="shared" si="6"/>
        <v>0</v>
      </c>
      <c r="J51" s="3">
        <f t="shared" si="6"/>
        <v>0</v>
      </c>
      <c r="K51" s="3">
        <f t="shared" si="6"/>
        <v>0</v>
      </c>
      <c r="L51" s="3">
        <f t="shared" si="6"/>
        <v>0</v>
      </c>
    </row>
    <row r="52" spans="2:12" ht="16.5" thickBot="1">
      <c r="B52" s="5"/>
      <c r="C52" s="6" t="s">
        <v>56</v>
      </c>
      <c r="D52" s="8"/>
      <c r="E52" s="9"/>
      <c r="F52" s="9">
        <v>143711</v>
      </c>
      <c r="G52" s="9"/>
      <c r="H52" s="9"/>
      <c r="I52" s="9"/>
      <c r="J52" s="9"/>
      <c r="K52" s="9"/>
      <c r="L52" s="9"/>
    </row>
    <row r="53" spans="2:12" ht="48" thickBot="1">
      <c r="B53" s="5"/>
      <c r="C53" s="6" t="s">
        <v>57</v>
      </c>
      <c r="D53" s="8"/>
      <c r="E53" s="9"/>
      <c r="F53" s="9">
        <v>167120</v>
      </c>
      <c r="G53" s="9"/>
      <c r="H53" s="9"/>
      <c r="I53" s="9"/>
      <c r="J53" s="9"/>
      <c r="K53" s="9"/>
      <c r="L53" s="9"/>
    </row>
    <row r="54" spans="2:12" ht="16.5" thickBot="1">
      <c r="B54" s="5"/>
      <c r="C54" s="6" t="s">
        <v>58</v>
      </c>
      <c r="D54" s="8"/>
      <c r="E54" s="9"/>
      <c r="F54" s="9">
        <v>156288.79999999999</v>
      </c>
      <c r="G54" s="9"/>
      <c r="H54" s="9"/>
      <c r="I54" s="9"/>
      <c r="J54" s="9"/>
      <c r="K54" s="9"/>
      <c r="L54" s="9"/>
    </row>
    <row r="55" spans="2:12" ht="16.5" thickBot="1">
      <c r="B55" s="65" t="s">
        <v>37</v>
      </c>
      <c r="C55" s="66"/>
      <c r="D55" s="67" t="s">
        <v>38</v>
      </c>
      <c r="E55" s="67">
        <f>SUM(E16+E17+E18+E25+E27+E30+E36+E39+E43+E51)</f>
        <v>601</v>
      </c>
      <c r="F55" s="67">
        <f t="shared" ref="F55:L55" si="7">SUM(F16+F17+F18+F25+F27+F30+F36+F39+F43+F48+F51)</f>
        <v>4070059.99</v>
      </c>
      <c r="G55" s="67">
        <f t="shared" si="7"/>
        <v>0</v>
      </c>
      <c r="H55" s="67">
        <f t="shared" si="7"/>
        <v>2500</v>
      </c>
      <c r="I55" s="67">
        <f t="shared" si="7"/>
        <v>0</v>
      </c>
      <c r="J55" s="67">
        <f t="shared" si="7"/>
        <v>0</v>
      </c>
      <c r="K55" s="67">
        <f t="shared" si="7"/>
        <v>0</v>
      </c>
      <c r="L55" s="67">
        <f t="shared" si="7"/>
        <v>57.6</v>
      </c>
    </row>
  </sheetData>
  <mergeCells count="27">
    <mergeCell ref="G9:L10"/>
    <mergeCell ref="D8:L8"/>
    <mergeCell ref="C6:E6"/>
    <mergeCell ref="A1:I1"/>
    <mergeCell ref="A2:B2"/>
    <mergeCell ref="A3:B3"/>
    <mergeCell ref="A4:B4"/>
    <mergeCell ref="C2:F2"/>
    <mergeCell ref="C3:F3"/>
    <mergeCell ref="C4:F4"/>
    <mergeCell ref="C5:F5"/>
    <mergeCell ref="I2:K2"/>
    <mergeCell ref="I3:K3"/>
    <mergeCell ref="I4:K4"/>
    <mergeCell ref="I5:K5"/>
    <mergeCell ref="I6:K6"/>
    <mergeCell ref="B55:C55"/>
    <mergeCell ref="B8:B15"/>
    <mergeCell ref="C8:C15"/>
    <mergeCell ref="E9:F10"/>
    <mergeCell ref="A5:B5"/>
    <mergeCell ref="A6:B6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Statie</cp:lastModifiedBy>
  <cp:lastPrinted>2020-02-04T12:35:55Z</cp:lastPrinted>
  <dcterms:created xsi:type="dcterms:W3CDTF">2020-02-03T14:21:41Z</dcterms:created>
  <dcterms:modified xsi:type="dcterms:W3CDTF">2020-02-05T12:17:44Z</dcterms:modified>
</cp:coreProperties>
</file>