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120" windowWidth="20115" windowHeight="7995" firstSheet="3" activeTab="4"/>
  </bookViews>
  <sheets>
    <sheet name="IET nr.6" sheetId="1" r:id="rId1"/>
    <sheet name="IET nr.7" sheetId="2" r:id="rId2"/>
    <sheet name="IET nr.8" sheetId="3" r:id="rId3"/>
    <sheet name="IET nr.12" sheetId="4" r:id="rId4"/>
    <sheet name="IET nr.15" sheetId="5" r:id="rId5"/>
    <sheet name="IET nr.23" sheetId="6" r:id="rId6"/>
    <sheet name="IET nr.46" sheetId="7" r:id="rId7"/>
    <sheet name="IEt nr.53" sheetId="8" r:id="rId8"/>
    <sheet name="IET nr.55" sheetId="9" r:id="rId9"/>
    <sheet name="IET nr.59" sheetId="10" r:id="rId10"/>
    <sheet name="IET nr.60" sheetId="11" r:id="rId11"/>
    <sheet name="IET nr.73" sheetId="12" r:id="rId12"/>
    <sheet name="IET nr.78" sheetId="13" r:id="rId13"/>
    <sheet name="IET nr.92" sheetId="14" r:id="rId14"/>
    <sheet name="IET nr.125" sheetId="15" r:id="rId15"/>
    <sheet name="IET nr.133" sheetId="16" r:id="rId16"/>
    <sheet name="IET nr.156" sheetId="17" r:id="rId17"/>
    <sheet name="IET nr.167" sheetId="18" r:id="rId18"/>
    <sheet name="IET nr.174" sheetId="19" r:id="rId19"/>
    <sheet name="IET nr.175" sheetId="20" r:id="rId20"/>
    <sheet name="IET nr.210" sheetId="21" r:id="rId21"/>
    <sheet name="IET nr.226" sheetId="22" r:id="rId22"/>
    <sheet name="IET nr.227" sheetId="23" r:id="rId23"/>
  </sheets>
  <calcPr calcId="162913"/>
</workbook>
</file>

<file path=xl/calcChain.xml><?xml version="1.0" encoding="utf-8"?>
<calcChain xmlns="http://schemas.openxmlformats.org/spreadsheetml/2006/main">
  <c r="J22" i="23" l="1"/>
  <c r="J50" i="23"/>
  <c r="J13" i="23"/>
  <c r="J32" i="22"/>
  <c r="J13" i="22"/>
  <c r="J22" i="22"/>
  <c r="J21" i="22" s="1"/>
  <c r="J18" i="22" s="1"/>
  <c r="J51" i="22"/>
  <c r="J51" i="21"/>
  <c r="J32" i="21"/>
  <c r="J22" i="21" s="1"/>
  <c r="J13" i="21"/>
  <c r="J22" i="20"/>
  <c r="J21" i="20" s="1"/>
  <c r="J18" i="20" s="1"/>
  <c r="J49" i="20"/>
  <c r="J13" i="20"/>
  <c r="J22" i="12"/>
  <c r="J32" i="11"/>
  <c r="J32" i="9"/>
  <c r="J32" i="6"/>
  <c r="J21" i="23" l="1"/>
  <c r="J18" i="23" s="1"/>
  <c r="J21" i="21"/>
  <c r="J18" i="21" s="1"/>
  <c r="J22" i="19"/>
  <c r="J21" i="19" s="1"/>
  <c r="J18" i="19" s="1"/>
  <c r="J51" i="19"/>
  <c r="J13" i="19"/>
  <c r="J13" i="18"/>
  <c r="J22" i="18"/>
  <c r="J21" i="18" s="1"/>
  <c r="J18" i="18" s="1"/>
  <c r="J45" i="18"/>
  <c r="J22" i="17"/>
  <c r="J13" i="17"/>
  <c r="J50" i="17"/>
  <c r="J13" i="16"/>
  <c r="J22" i="16"/>
  <c r="J21" i="16" s="1"/>
  <c r="J18" i="16" s="1"/>
  <c r="J50" i="16"/>
  <c r="J22" i="15"/>
  <c r="J13" i="15"/>
  <c r="J51" i="15"/>
  <c r="J22" i="14"/>
  <c r="J13" i="14"/>
  <c r="J49" i="14"/>
  <c r="J22" i="13"/>
  <c r="J13" i="13"/>
  <c r="J50" i="13"/>
  <c r="J49" i="12"/>
  <c r="J21" i="12" s="1"/>
  <c r="J18" i="12" s="1"/>
  <c r="J13" i="12"/>
  <c r="J22" i="11"/>
  <c r="J21" i="11"/>
  <c r="J18" i="11" s="1"/>
  <c r="J50" i="11"/>
  <c r="J13" i="11"/>
  <c r="J22" i="10"/>
  <c r="J51" i="10"/>
  <c r="J21" i="10" s="1"/>
  <c r="J18" i="10" s="1"/>
  <c r="J13" i="10"/>
  <c r="J13" i="9"/>
  <c r="J22" i="9"/>
  <c r="J50" i="9"/>
  <c r="J22" i="8"/>
  <c r="J21" i="8"/>
  <c r="J47" i="8"/>
  <c r="J13" i="8"/>
  <c r="J13" i="6"/>
  <c r="J13" i="5"/>
  <c r="J13" i="4"/>
  <c r="J13" i="3"/>
  <c r="J13" i="2"/>
  <c r="J13" i="1"/>
  <c r="J13" i="7"/>
  <c r="J22" i="7"/>
  <c r="J21" i="7" s="1"/>
  <c r="J18" i="7" s="1"/>
  <c r="J51" i="7"/>
  <c r="J22" i="6"/>
  <c r="J21" i="6" s="1"/>
  <c r="J18" i="6" s="1"/>
  <c r="J52" i="6"/>
  <c r="J22" i="5"/>
  <c r="J21" i="5" s="1"/>
  <c r="J18" i="5" s="1"/>
  <c r="J50" i="5"/>
  <c r="J18" i="1"/>
  <c r="J22" i="4"/>
  <c r="J50" i="4"/>
  <c r="J21" i="4" s="1"/>
  <c r="J18" i="4" s="1"/>
  <c r="J22" i="3"/>
  <c r="J51" i="3"/>
  <c r="J23" i="2"/>
  <c r="J22" i="2" s="1"/>
  <c r="J19" i="2" s="1"/>
  <c r="J51" i="2"/>
  <c r="J22" i="1"/>
  <c r="J51" i="1"/>
  <c r="J21" i="9" l="1"/>
  <c r="J18" i="9" s="1"/>
  <c r="J21" i="14"/>
  <c r="J18" i="14" s="1"/>
  <c r="J21" i="13"/>
  <c r="J18" i="13" s="1"/>
  <c r="J21" i="15"/>
  <c r="J18" i="15" s="1"/>
  <c r="J21" i="17"/>
  <c r="J18" i="17" s="1"/>
  <c r="J21" i="3"/>
  <c r="J18" i="3" s="1"/>
</calcChain>
</file>

<file path=xl/sharedStrings.xml><?xml version="1.0" encoding="utf-8"?>
<sst xmlns="http://schemas.openxmlformats.org/spreadsheetml/2006/main" count="1710" uniqueCount="130">
  <si>
    <t>Buget: Bugetul Local de nivelul 2 (S1S2 = 22)</t>
  </si>
  <si>
    <t>Tip document: initial</t>
  </si>
  <si>
    <t>Tip modificare: dissagregation-org2</t>
  </si>
  <si>
    <t>Nivel de detalizare Eco: k6</t>
  </si>
  <si>
    <t>Limite de alocații bugetare pe anul 2020 nr. B-I-07500-2020-1</t>
  </si>
  <si>
    <t>la data de 03.02.2020</t>
  </si>
  <si>
    <t>Deținatorul alocațiilor: 07500 Gradinita-cresa nr. 6 Chisinau</t>
  </si>
  <si>
    <t>Lei</t>
  </si>
  <si>
    <t>Denumire</t>
  </si>
  <si>
    <t>Cod</t>
  </si>
  <si>
    <t>Suma</t>
  </si>
  <si>
    <t>F1-F3</t>
  </si>
  <si>
    <t>S3S4</t>
  </si>
  <si>
    <t>S5S6</t>
  </si>
  <si>
    <t>P1P2</t>
  </si>
  <si>
    <t>P3</t>
  </si>
  <si>
    <t>ECO</t>
  </si>
  <si>
    <t>Proiect de investiții</t>
  </si>
  <si>
    <t>ORG corespondent</t>
  </si>
  <si>
    <t>07500 - Gradinita-cresa nr. 6 Chisinau</t>
  </si>
  <si>
    <t>Resurse, total</t>
  </si>
  <si>
    <t>Educatie timpurie</t>
  </si>
  <si>
    <t>Resurse atrase de institutii</t>
  </si>
  <si>
    <t>Surse interne</t>
  </si>
  <si>
    <t>Incasari de la prestarea serviciilor cu plata</t>
  </si>
  <si>
    <t>Cheltuieli, total</t>
  </si>
  <si>
    <t>Alocatii cu caracter general</t>
  </si>
  <si>
    <t>Remunerarea muncii angajatilor conform statelor</t>
  </si>
  <si>
    <t>Contributii de asigurari sociale de stat obligatorii</t>
  </si>
  <si>
    <t>Prime de asigurare obligatorie de asistenta medicala achitate de angajatori pe teritoriul tarii</t>
  </si>
  <si>
    <t>Energie electrica</t>
  </si>
  <si>
    <t>Energie termica</t>
  </si>
  <si>
    <t>Apa si canalizare</t>
  </si>
  <si>
    <t>Alte servicii comunale</t>
  </si>
  <si>
    <t>Servicii informationale</t>
  </si>
  <si>
    <t>Servicii de telecomunicatii</t>
  </si>
  <si>
    <t>Servicii de reparatii curente</t>
  </si>
  <si>
    <t>Formare profesionala</t>
  </si>
  <si>
    <t>Servicii postale si distribuire a drepturilor sociale</t>
  </si>
  <si>
    <t>Servicii neatribuite altor aliniate</t>
  </si>
  <si>
    <t>Indemnizatii pentru incapacitatea temporara de munca achitate din mijloacele financiare ale angajatorului</t>
  </si>
  <si>
    <t>Reparatii capitale ale cladirilor</t>
  </si>
  <si>
    <t>Procurarea masinilor si utilajelor</t>
  </si>
  <si>
    <t>Procurarea uneltelor si sculelor, inventarului de producere si gospodaresc</t>
  </si>
  <si>
    <t>Procurarea pieselor de schimb</t>
  </si>
  <si>
    <t>Procurarea medicamentelor si materialelor sanitare</t>
  </si>
  <si>
    <t>Procurarea materialelor pentru scopuri didactice, stiintifice si alte scopuri</t>
  </si>
  <si>
    <t>Procurarea materialelor de uz gospodaresc si rechizitelor de birou</t>
  </si>
  <si>
    <t>Procurarea materialelor de constructie</t>
  </si>
  <si>
    <t>Procurarea accesorilor de pat, imbracamintei, incaltamintei</t>
  </si>
  <si>
    <t>Asigurarea alimentarii copiilor/elevilor din institutiile de invatamant</t>
  </si>
  <si>
    <t>Procurarea produselor alimentare</t>
  </si>
  <si>
    <t>Blocul alimentar</t>
  </si>
  <si>
    <t>Șef DETS sl. Centru: ____________________ Strajesco Natalia</t>
  </si>
  <si>
    <t>Contabil Șef: ____________________ Bularga Natalia</t>
  </si>
  <si>
    <t>Șef secție economie: __________________ Covalciuc Galina</t>
  </si>
  <si>
    <t>Limite de alocații bugetare pe anul 2020 nr. B-I-07501-2020-1</t>
  </si>
  <si>
    <t>Deținatorul alocațiilor: 07501 Gradinita-cresa nr. 7 Chisinau</t>
  </si>
  <si>
    <t>07501 - Gradinita-cresa nr. 7 Chisinau</t>
  </si>
  <si>
    <t>Plata pentru locatiunea bunurilor patrimoniului public</t>
  </si>
  <si>
    <t>Limite de alocații bugetare pe anul 2020 nr. B-I-07502-2020-1</t>
  </si>
  <si>
    <t>Deținatorul alocațiilor: 07502 Gradinita-cresa nr. 8 Chisinau</t>
  </si>
  <si>
    <t>07502 - Gradinita-cresa nr. 8 Chisinau</t>
  </si>
  <si>
    <t>Limite de alocații bugetare pe anul 2020 nr. B-I-07503-2020-1</t>
  </si>
  <si>
    <t>Deținatorul alocațiilor: 07503 Gradinita-cresa nr. 12 Chisinau</t>
  </si>
  <si>
    <t>07503 - Gradinita-cresa nr. 12 Chisinau</t>
  </si>
  <si>
    <t>Limite de alocații bugetare pe anul 2020 nr. B-I-07504-2020-1</t>
  </si>
  <si>
    <t>Deținatorul alocațiilor: 07504 Gradinita-cresa nr. 15 Chisinau</t>
  </si>
  <si>
    <t>07504 - Gradinita-cresa nr. 15 Chisinau</t>
  </si>
  <si>
    <t>Limite de alocații bugetare pe anul 2020 nr. B-I-07505-2020-1</t>
  </si>
  <si>
    <t>Deținatorul alocațiilor: 07505 Gradinita-cresa nr. 23 Chisinau</t>
  </si>
  <si>
    <t>07505 - Gradinita-cresa nr. 23 Chisinau</t>
  </si>
  <si>
    <t>Procurarea combustibilului, carburantilor si lubrifiantilor</t>
  </si>
  <si>
    <t>Limite de alocații bugetare pe anul 2020 nr. B-I-07506-2020-1</t>
  </si>
  <si>
    <t>Deținatorul alocațiilor: 07506 Gradinita-cresa nr. 46 Chisinau</t>
  </si>
  <si>
    <t>07506 - Gradinita-cresa nr. 46 Chisinau</t>
  </si>
  <si>
    <t>Limite de alocații bugetare pe anul 2020 nr. B-I-07507-2020-1</t>
  </si>
  <si>
    <t>Deținatorul alocațiilor: 07507 Gradinita-cresa nr. 53 Chisinau</t>
  </si>
  <si>
    <t>07507 - Gradinita-cresa nr. 53 Chisinau</t>
  </si>
  <si>
    <t>2139600.00</t>
  </si>
  <si>
    <t>Limite de alocații bugetare pe anul 2020 nr. B-I-07508-2020-1</t>
  </si>
  <si>
    <t>Deținatorul alocațiilor: 07508 Gradinita-cresa nr. 55 Chisinau</t>
  </si>
  <si>
    <t>07508 - Gradinita-cresa nr. 55 Chisinau</t>
  </si>
  <si>
    <t>264600.00</t>
  </si>
  <si>
    <t>Limite de alocații bugetare pe anul 2020 nr. B-I-07509-2020-1</t>
  </si>
  <si>
    <t>Deținatorul alocațiilor: 07509 Gradinita-cresa nr. 59 Chisinau</t>
  </si>
  <si>
    <t>07509 - Gradinita-cresa nr. 59 Chisinau</t>
  </si>
  <si>
    <t>Limite de alocații bugetare pe anul 2020 nr. B-I-07520-2020-1</t>
  </si>
  <si>
    <t>Deținatorul alocațiilor: 07520 Gradinita-cresa nr. 60 Chisinau</t>
  </si>
  <si>
    <t>07520 - Gradinita-cresa nr. 60 Chisinau</t>
  </si>
  <si>
    <t>Limite de alocații bugetare pe anul 2020 nr. B-I-11292-2020-1</t>
  </si>
  <si>
    <t>Deținatorul alocațiilor: 11292 Gimnaziul nr. 73 Chisinau</t>
  </si>
  <si>
    <t>11292 - Gimnaziul nr. 73 Chisinau</t>
  </si>
  <si>
    <t>Limite de alocații bugetare pe anul 2020 nr. B-I-07510-2020-1</t>
  </si>
  <si>
    <t>Deținatorul alocațiilor: 07510 Gradinita-cresa nr. 78 Chisinau</t>
  </si>
  <si>
    <t>07510 - Gradinita-cresa nr. 78 Chisinau</t>
  </si>
  <si>
    <t>Limite de alocații bugetare pe anul 2020 nr. B-I-07512-2020-1</t>
  </si>
  <si>
    <t>Deținatorul alocațiilor: 07512 Gradinita-cresa nr. 92 Chisinau</t>
  </si>
  <si>
    <t>07512 - Gradinita-cresa nr. 92 Chisinau</t>
  </si>
  <si>
    <t>Limite de alocații bugetare pe anul 2020 nr. B-I-07513-2020-1</t>
  </si>
  <si>
    <t>Deținatorul alocațiilor: 07513 Gradinita-cresa nr. 125 Chisinau</t>
  </si>
  <si>
    <t>07513 - Gradinita-cresa nr. 125 Chisinau</t>
  </si>
  <si>
    <t>Limite de alocații bugetare pe anul 2020 nr. B-I-07514-2020-1</t>
  </si>
  <si>
    <t>Deținatorul alocațiilor: 07514 Gradinita-cresa nr. 133 Chisinau</t>
  </si>
  <si>
    <t>07514 - Gradinita-cresa nr. 133 Chisinau</t>
  </si>
  <si>
    <t>Gaze</t>
  </si>
  <si>
    <t>Limite de alocații bugetare pe anul 2020 nr. B-I-07516-2020-1</t>
  </si>
  <si>
    <t>Deținatorul alocațiilor: 07516 Gradinita-cresa nr. 156 Chisinau</t>
  </si>
  <si>
    <t>07516 - Gradinita-cresa nr. 156 Chisinau</t>
  </si>
  <si>
    <t>Limite de alocații bugetare pe anul 2020 nr. B-I-07517-2020-1</t>
  </si>
  <si>
    <t>Deținatorul alocațiilor: 07517 Gradinita-cresa nr. 167 Chisinau</t>
  </si>
  <si>
    <t>07517 - Gradinita-cresa nr. 167 Chisinau</t>
  </si>
  <si>
    <t>Servicii de paza</t>
  </si>
  <si>
    <t>Limite de alocații bugetare pe anul 2020 nr. B-I-07272-2020-1</t>
  </si>
  <si>
    <t>Deținatorul alocațiilor: 07272 Gradinita cresa nr.174</t>
  </si>
  <si>
    <t>07272 - Gradinita cresa nr.174</t>
  </si>
  <si>
    <t>5603100.00</t>
  </si>
  <si>
    <t>Limite de alocații bugetare pe anul 2020 nr. B-I-07518-2020-1</t>
  </si>
  <si>
    <t>Deținatorul alocațiilor: 07518 Gradinita-cresa nr. 175 Chisinau</t>
  </si>
  <si>
    <t>07518 - Gradinita-cresa nr. 175 Chisinau</t>
  </si>
  <si>
    <t>5866200.00</t>
  </si>
  <si>
    <t>Limite de alocații bugetare pe anul 2020 nr. B-I-07519-2020-1</t>
  </si>
  <si>
    <t>Deținatorul alocațiilor: 07519 Gradinita-cresa nr. 210 Chisinau</t>
  </si>
  <si>
    <t>07519 - Gradinita-cresa nr. 210 Chisinau</t>
  </si>
  <si>
    <t>Limite de alocații bugetare pe anul 2020 nr. B-I-07522-2020-2</t>
  </si>
  <si>
    <t>Deținatorul alocațiilor: 07522 Gradinita-scoala primara nr. 226 Chisinau</t>
  </si>
  <si>
    <t>07522 - Gradinita-scoala primara nr. 226 Chisinau</t>
  </si>
  <si>
    <t>Limite de alocații bugetare pe anul 2020 nr. B-I-07521-2020-1</t>
  </si>
  <si>
    <t>Deținatorul alocațiilor: 07521 Gradinita-cresa nr. 227 Chisinau</t>
  </si>
  <si>
    <t>07521 - Gradinita-cresa nr. 227 Chisinau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</si>
</sst>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2" fontId="12" fillId="0" borderId="0" xfId="0" applyNumberFormat="1" applyFont="1" applyAlignment="1">
      <alignment vertical="center"/>
    </xf>
    <xf numFmtId="2" fontId="11" fillId="2" borderId="1" xfId="0" applyNumberFormat="1" applyFont="1" applyFill="1" applyBorder="1" applyAlignment="1">
      <alignment horizontal="right" vertical="center" wrapText="1"/>
    </xf>
    <xf numFmtId="2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2" fontId="13" fillId="3" borderId="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2" fontId="13" fillId="2" borderId="1" xfId="0" applyNumberFormat="1" applyFont="1" applyFill="1" applyBorder="1" applyAlignment="1">
      <alignment horizontal="right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3" fillId="3" borderId="5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vertical="center" wrapText="1"/>
    </xf>
    <xf numFmtId="0" fontId="18" fillId="3" borderId="6" xfId="0" applyFont="1" applyFill="1" applyBorder="1" applyAlignment="1">
      <alignment vertical="center" wrapText="1"/>
    </xf>
    <xf numFmtId="2" fontId="18" fillId="3" borderId="7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5" fillId="0" borderId="0" xfId="0" applyFont="1" applyAlignment="1">
      <alignment horizontal="center"/>
    </xf>
    <xf numFmtId="0" fontId="18" fillId="0" borderId="0" xfId="0" applyFont="1"/>
    <xf numFmtId="0" fontId="8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2" fontId="16" fillId="2" borderId="3" xfId="0" applyNumberFormat="1" applyFont="1" applyFill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opLeftCell="A37" workbookViewId="0">
      <selection activeCell="J37" sqref="J37:J39"/>
    </sheetView>
  </sheetViews>
  <sheetFormatPr defaultRowHeight="15" x14ac:dyDescent="0.25"/>
  <cols>
    <col min="1" max="1" width="70.5703125" style="1" customWidth="1"/>
    <col min="2" max="2" width="6.7109375" style="1" customWidth="1"/>
    <col min="3" max="3" width="6.140625" style="1" customWidth="1"/>
    <col min="4" max="4" width="6" style="1" customWidth="1"/>
    <col min="5" max="5" width="6.28515625" style="1" customWidth="1"/>
    <col min="6" max="6" width="5.85546875" style="1" customWidth="1"/>
    <col min="7" max="7" width="8.140625" style="1" customWidth="1"/>
    <col min="8" max="8" width="9.140625" style="1"/>
    <col min="9" max="9" width="8.28515625" style="1" customWidth="1"/>
    <col min="10" max="10" width="11.140625" style="37" customWidth="1"/>
    <col min="11" max="11" width="10.42578125" style="1" bestFit="1" customWidth="1"/>
    <col min="12" max="16384" width="9.140625" style="1"/>
  </cols>
  <sheetData>
    <row r="1" spans="1:10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x14ac:dyDescent="0.2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x14ac:dyDescent="0.25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5.75" x14ac:dyDescent="0.25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ht="15.75" x14ac:dyDescent="0.25">
      <c r="A6" s="53" t="s">
        <v>5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ht="15.75" x14ac:dyDescent="0.25">
      <c r="A7" s="53" t="s">
        <v>6</v>
      </c>
      <c r="B7" s="53"/>
      <c r="C7" s="53"/>
      <c r="D7" s="53"/>
      <c r="E7" s="53"/>
      <c r="F7" s="53"/>
      <c r="G7" s="53"/>
      <c r="H7" s="53"/>
      <c r="I7" s="53"/>
      <c r="J7" s="53"/>
    </row>
    <row r="8" spans="1:10" x14ac:dyDescent="0.25">
      <c r="A8" s="54" t="s">
        <v>7</v>
      </c>
      <c r="B8" s="54"/>
      <c r="C8" s="54"/>
      <c r="D8" s="54"/>
      <c r="E8" s="54"/>
      <c r="F8" s="54"/>
      <c r="G8" s="54"/>
      <c r="H8" s="54"/>
      <c r="I8" s="54"/>
      <c r="J8" s="54"/>
    </row>
    <row r="9" spans="1:10" s="6" customFormat="1" ht="12" x14ac:dyDescent="0.25">
      <c r="A9" s="55" t="s">
        <v>8</v>
      </c>
      <c r="B9" s="55" t="s">
        <v>9</v>
      </c>
      <c r="C9" s="55"/>
      <c r="D9" s="55"/>
      <c r="E9" s="55"/>
      <c r="F9" s="55"/>
      <c r="G9" s="55"/>
      <c r="H9" s="55"/>
      <c r="I9" s="55"/>
      <c r="J9" s="55" t="s">
        <v>10</v>
      </c>
    </row>
    <row r="10" spans="1:10" s="6" customFormat="1" ht="36" x14ac:dyDescent="0.25">
      <c r="A10" s="55"/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55"/>
    </row>
    <row r="11" spans="1:10" s="15" customFormat="1" ht="11.25" x14ac:dyDescent="0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</row>
    <row r="12" spans="1:10" x14ac:dyDescent="0.25">
      <c r="A12" s="52" t="s">
        <v>19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0" s="8" customFormat="1" ht="14.25" x14ac:dyDescent="0.25">
      <c r="A13" s="56" t="s">
        <v>20</v>
      </c>
      <c r="B13" s="56"/>
      <c r="C13" s="56"/>
      <c r="D13" s="56"/>
      <c r="E13" s="56"/>
      <c r="F13" s="56"/>
      <c r="G13" s="56"/>
      <c r="H13" s="56"/>
      <c r="I13" s="56"/>
      <c r="J13" s="12">
        <f>J17</f>
        <v>501300</v>
      </c>
    </row>
    <row r="14" spans="1:10" x14ac:dyDescent="0.25">
      <c r="A14" s="3" t="s">
        <v>21</v>
      </c>
      <c r="B14" s="4">
        <v>911</v>
      </c>
      <c r="C14" s="4"/>
      <c r="D14" s="4"/>
      <c r="E14" s="4"/>
      <c r="F14" s="4"/>
      <c r="G14" s="4"/>
      <c r="H14" s="4"/>
      <c r="I14" s="4"/>
      <c r="J14" s="10">
        <v>501300</v>
      </c>
    </row>
    <row r="15" spans="1:10" x14ac:dyDescent="0.25">
      <c r="A15" s="3" t="s">
        <v>22</v>
      </c>
      <c r="B15" s="4">
        <v>911</v>
      </c>
      <c r="C15" s="4">
        <v>297</v>
      </c>
      <c r="D15" s="4"/>
      <c r="E15" s="4"/>
      <c r="F15" s="4"/>
      <c r="G15" s="4"/>
      <c r="H15" s="4"/>
      <c r="I15" s="4"/>
      <c r="J15" s="10">
        <v>501300</v>
      </c>
    </row>
    <row r="16" spans="1:10" x14ac:dyDescent="0.25">
      <c r="A16" s="3" t="s">
        <v>23</v>
      </c>
      <c r="B16" s="4">
        <v>911</v>
      </c>
      <c r="C16" s="4">
        <v>297</v>
      </c>
      <c r="D16" s="4">
        <v>1000</v>
      </c>
      <c r="E16" s="4"/>
      <c r="F16" s="4"/>
      <c r="G16" s="4"/>
      <c r="H16" s="4"/>
      <c r="I16" s="4"/>
      <c r="J16" s="10">
        <v>501300</v>
      </c>
    </row>
    <row r="17" spans="1:11" x14ac:dyDescent="0.25">
      <c r="A17" s="3" t="s">
        <v>24</v>
      </c>
      <c r="B17" s="4">
        <v>911</v>
      </c>
      <c r="C17" s="4">
        <v>297</v>
      </c>
      <c r="D17" s="4">
        <v>1000</v>
      </c>
      <c r="E17" s="4"/>
      <c r="F17" s="4"/>
      <c r="G17" s="4">
        <v>142310</v>
      </c>
      <c r="H17" s="4"/>
      <c r="I17" s="4"/>
      <c r="J17" s="10">
        <v>501300</v>
      </c>
    </row>
    <row r="18" spans="1:11" s="8" customFormat="1" ht="14.25" x14ac:dyDescent="0.25">
      <c r="A18" s="56" t="s">
        <v>25</v>
      </c>
      <c r="B18" s="56"/>
      <c r="C18" s="56"/>
      <c r="D18" s="56"/>
      <c r="E18" s="56"/>
      <c r="F18" s="56"/>
      <c r="G18" s="56"/>
      <c r="H18" s="56"/>
      <c r="I18" s="56"/>
      <c r="J18" s="12">
        <f>J21</f>
        <v>7540400</v>
      </c>
    </row>
    <row r="19" spans="1:11" x14ac:dyDescent="0.25">
      <c r="A19" s="3" t="s">
        <v>21</v>
      </c>
      <c r="B19" s="4">
        <v>911</v>
      </c>
      <c r="C19" s="4"/>
      <c r="D19" s="4"/>
      <c r="E19" s="4"/>
      <c r="F19" s="4"/>
      <c r="G19" s="4"/>
      <c r="H19" s="4"/>
      <c r="I19" s="4"/>
      <c r="J19" s="10">
        <v>7540400</v>
      </c>
    </row>
    <row r="20" spans="1:11" x14ac:dyDescent="0.25">
      <c r="A20" s="3" t="s">
        <v>26</v>
      </c>
      <c r="B20" s="4">
        <v>911</v>
      </c>
      <c r="C20" s="4">
        <v>300</v>
      </c>
      <c r="D20" s="4"/>
      <c r="E20" s="4"/>
      <c r="F20" s="4"/>
      <c r="G20" s="4"/>
      <c r="H20" s="4"/>
      <c r="I20" s="4"/>
      <c r="J20" s="10">
        <v>7540400</v>
      </c>
    </row>
    <row r="21" spans="1:11" x14ac:dyDescent="0.25">
      <c r="A21" s="2" t="s">
        <v>21</v>
      </c>
      <c r="B21" s="9">
        <v>911</v>
      </c>
      <c r="C21" s="9">
        <v>300</v>
      </c>
      <c r="D21" s="9"/>
      <c r="E21" s="9">
        <v>8802</v>
      </c>
      <c r="F21" s="9"/>
      <c r="G21" s="9"/>
      <c r="H21" s="9"/>
      <c r="I21" s="9"/>
      <c r="J21" s="11">
        <v>7540400</v>
      </c>
      <c r="K21" s="13"/>
    </row>
    <row r="22" spans="1:11" x14ac:dyDescent="0.25">
      <c r="A22" s="2" t="s">
        <v>21</v>
      </c>
      <c r="B22" s="9">
        <v>911</v>
      </c>
      <c r="C22" s="9">
        <v>300</v>
      </c>
      <c r="D22" s="9"/>
      <c r="E22" s="9">
        <v>8802</v>
      </c>
      <c r="F22" s="9">
        <v>199</v>
      </c>
      <c r="G22" s="9"/>
      <c r="H22" s="9"/>
      <c r="I22" s="9"/>
      <c r="J22" s="11">
        <f>J23+J24+J25+J26+J27+J28+J29+J30+J31+J32+J33+J34+J35+J36+J41+J42+J43+J44+J45+J46+J47+J48+J49</f>
        <v>5566500</v>
      </c>
      <c r="K22" s="13"/>
    </row>
    <row r="23" spans="1:11" x14ac:dyDescent="0.25">
      <c r="A23" s="3" t="s">
        <v>27</v>
      </c>
      <c r="B23" s="4">
        <v>911</v>
      </c>
      <c r="C23" s="4">
        <v>300</v>
      </c>
      <c r="D23" s="4"/>
      <c r="E23" s="4">
        <v>8802</v>
      </c>
      <c r="F23" s="4">
        <v>199</v>
      </c>
      <c r="G23" s="4">
        <v>211180</v>
      </c>
      <c r="H23" s="4"/>
      <c r="I23" s="4"/>
      <c r="J23" s="10">
        <v>3388300</v>
      </c>
      <c r="K23" s="13"/>
    </row>
    <row r="24" spans="1:11" x14ac:dyDescent="0.25">
      <c r="A24" s="3" t="s">
        <v>28</v>
      </c>
      <c r="B24" s="4">
        <v>911</v>
      </c>
      <c r="C24" s="4">
        <v>300</v>
      </c>
      <c r="D24" s="4"/>
      <c r="E24" s="4">
        <v>8802</v>
      </c>
      <c r="F24" s="4">
        <v>199</v>
      </c>
      <c r="G24" s="4">
        <v>212100</v>
      </c>
      <c r="H24" s="4"/>
      <c r="I24" s="4"/>
      <c r="J24" s="10">
        <v>779300</v>
      </c>
    </row>
    <row r="25" spans="1:11" ht="15" customHeight="1" x14ac:dyDescent="0.25">
      <c r="A25" s="3" t="s">
        <v>29</v>
      </c>
      <c r="B25" s="4">
        <v>911</v>
      </c>
      <c r="C25" s="4">
        <v>300</v>
      </c>
      <c r="D25" s="4"/>
      <c r="E25" s="4">
        <v>8802</v>
      </c>
      <c r="F25" s="4">
        <v>199</v>
      </c>
      <c r="G25" s="4">
        <v>212210</v>
      </c>
      <c r="H25" s="4"/>
      <c r="I25" s="4"/>
      <c r="J25" s="10">
        <v>152500</v>
      </c>
    </row>
    <row r="26" spans="1:11" x14ac:dyDescent="0.25">
      <c r="A26" s="3" t="s">
        <v>30</v>
      </c>
      <c r="B26" s="4">
        <v>911</v>
      </c>
      <c r="C26" s="4">
        <v>300</v>
      </c>
      <c r="D26" s="4"/>
      <c r="E26" s="4">
        <v>8802</v>
      </c>
      <c r="F26" s="4">
        <v>199</v>
      </c>
      <c r="G26" s="4">
        <v>222110</v>
      </c>
      <c r="H26" s="4"/>
      <c r="I26" s="4"/>
      <c r="J26" s="10">
        <v>153400</v>
      </c>
    </row>
    <row r="27" spans="1:11" x14ac:dyDescent="0.25">
      <c r="A27" s="3" t="s">
        <v>31</v>
      </c>
      <c r="B27" s="4">
        <v>911</v>
      </c>
      <c r="C27" s="4">
        <v>300</v>
      </c>
      <c r="D27" s="4"/>
      <c r="E27" s="4">
        <v>8802</v>
      </c>
      <c r="F27" s="4">
        <v>199</v>
      </c>
      <c r="G27" s="4">
        <v>222130</v>
      </c>
      <c r="H27" s="4"/>
      <c r="I27" s="4"/>
      <c r="J27" s="10">
        <v>252600</v>
      </c>
    </row>
    <row r="28" spans="1:11" x14ac:dyDescent="0.25">
      <c r="A28" s="3" t="s">
        <v>32</v>
      </c>
      <c r="B28" s="4">
        <v>911</v>
      </c>
      <c r="C28" s="4">
        <v>300</v>
      </c>
      <c r="D28" s="4"/>
      <c r="E28" s="4">
        <v>8802</v>
      </c>
      <c r="F28" s="4">
        <v>199</v>
      </c>
      <c r="G28" s="4">
        <v>222140</v>
      </c>
      <c r="H28" s="4"/>
      <c r="I28" s="4"/>
      <c r="J28" s="10">
        <v>180300</v>
      </c>
    </row>
    <row r="29" spans="1:11" x14ac:dyDescent="0.25">
      <c r="A29" s="3" t="s">
        <v>33</v>
      </c>
      <c r="B29" s="4">
        <v>911</v>
      </c>
      <c r="C29" s="4">
        <v>300</v>
      </c>
      <c r="D29" s="4"/>
      <c r="E29" s="4">
        <v>8802</v>
      </c>
      <c r="F29" s="4">
        <v>199</v>
      </c>
      <c r="G29" s="4">
        <v>222190</v>
      </c>
      <c r="H29" s="4"/>
      <c r="I29" s="4"/>
      <c r="J29" s="10">
        <v>14400</v>
      </c>
    </row>
    <row r="30" spans="1:11" x14ac:dyDescent="0.25">
      <c r="A30" s="3" t="s">
        <v>34</v>
      </c>
      <c r="B30" s="4">
        <v>911</v>
      </c>
      <c r="C30" s="4">
        <v>300</v>
      </c>
      <c r="D30" s="4"/>
      <c r="E30" s="4">
        <v>8802</v>
      </c>
      <c r="F30" s="4">
        <v>199</v>
      </c>
      <c r="G30" s="4">
        <v>222210</v>
      </c>
      <c r="H30" s="4"/>
      <c r="I30" s="4"/>
      <c r="J30" s="10">
        <v>6300</v>
      </c>
    </row>
    <row r="31" spans="1:11" x14ac:dyDescent="0.25">
      <c r="A31" s="3" t="s">
        <v>35</v>
      </c>
      <c r="B31" s="4">
        <v>911</v>
      </c>
      <c r="C31" s="4">
        <v>300</v>
      </c>
      <c r="D31" s="4"/>
      <c r="E31" s="4">
        <v>8802</v>
      </c>
      <c r="F31" s="4">
        <v>199</v>
      </c>
      <c r="G31" s="4">
        <v>222220</v>
      </c>
      <c r="H31" s="4"/>
      <c r="I31" s="4"/>
      <c r="J31" s="10">
        <v>1700</v>
      </c>
    </row>
    <row r="32" spans="1:11" x14ac:dyDescent="0.25">
      <c r="A32" s="3" t="s">
        <v>36</v>
      </c>
      <c r="B32" s="4">
        <v>911</v>
      </c>
      <c r="C32" s="4">
        <v>300</v>
      </c>
      <c r="D32" s="4"/>
      <c r="E32" s="4">
        <v>8802</v>
      </c>
      <c r="F32" s="4">
        <v>199</v>
      </c>
      <c r="G32" s="4">
        <v>222500</v>
      </c>
      <c r="H32" s="4"/>
      <c r="I32" s="4"/>
      <c r="J32" s="10">
        <v>200000</v>
      </c>
    </row>
    <row r="33" spans="1:10" x14ac:dyDescent="0.25">
      <c r="A33" s="3" t="s">
        <v>37</v>
      </c>
      <c r="B33" s="4">
        <v>911</v>
      </c>
      <c r="C33" s="4">
        <v>300</v>
      </c>
      <c r="D33" s="4"/>
      <c r="E33" s="4">
        <v>8802</v>
      </c>
      <c r="F33" s="4">
        <v>199</v>
      </c>
      <c r="G33" s="4">
        <v>222600</v>
      </c>
      <c r="H33" s="4"/>
      <c r="I33" s="4"/>
      <c r="J33" s="10">
        <v>5900</v>
      </c>
    </row>
    <row r="34" spans="1:10" x14ac:dyDescent="0.25">
      <c r="A34" s="3" t="s">
        <v>38</v>
      </c>
      <c r="B34" s="4">
        <v>911</v>
      </c>
      <c r="C34" s="4">
        <v>300</v>
      </c>
      <c r="D34" s="4"/>
      <c r="E34" s="4">
        <v>8802</v>
      </c>
      <c r="F34" s="4">
        <v>199</v>
      </c>
      <c r="G34" s="4">
        <v>222980</v>
      </c>
      <c r="H34" s="4"/>
      <c r="I34" s="4"/>
      <c r="J34" s="10">
        <v>1800</v>
      </c>
    </row>
    <row r="35" spans="1:10" x14ac:dyDescent="0.25">
      <c r="A35" s="3" t="s">
        <v>39</v>
      </c>
      <c r="B35" s="4">
        <v>911</v>
      </c>
      <c r="C35" s="4">
        <v>300</v>
      </c>
      <c r="D35" s="4"/>
      <c r="E35" s="4">
        <v>8802</v>
      </c>
      <c r="F35" s="4">
        <v>199</v>
      </c>
      <c r="G35" s="4">
        <v>222990</v>
      </c>
      <c r="H35" s="4"/>
      <c r="I35" s="4"/>
      <c r="J35" s="10">
        <v>6500</v>
      </c>
    </row>
    <row r="36" spans="1:10" ht="26.25" customHeight="1" x14ac:dyDescent="0.25">
      <c r="A36" s="3" t="s">
        <v>40</v>
      </c>
      <c r="B36" s="4">
        <v>911</v>
      </c>
      <c r="C36" s="4">
        <v>300</v>
      </c>
      <c r="D36" s="4"/>
      <c r="E36" s="4">
        <v>8802</v>
      </c>
      <c r="F36" s="4">
        <v>199</v>
      </c>
      <c r="G36" s="4">
        <v>273500</v>
      </c>
      <c r="H36" s="4"/>
      <c r="I36" s="4"/>
      <c r="J36" s="10">
        <v>16900</v>
      </c>
    </row>
    <row r="37" spans="1:10" s="6" customFormat="1" ht="12" x14ac:dyDescent="0.25">
      <c r="A37" s="55" t="s">
        <v>8</v>
      </c>
      <c r="B37" s="55" t="s">
        <v>9</v>
      </c>
      <c r="C37" s="55"/>
      <c r="D37" s="55"/>
      <c r="E37" s="55"/>
      <c r="F37" s="55"/>
      <c r="G37" s="55"/>
      <c r="H37" s="55"/>
      <c r="I37" s="55"/>
      <c r="J37" s="55" t="s">
        <v>10</v>
      </c>
    </row>
    <row r="38" spans="1:10" s="6" customFormat="1" ht="36.75" customHeight="1" x14ac:dyDescent="0.25">
      <c r="A38" s="55"/>
      <c r="B38" s="7" t="s">
        <v>11</v>
      </c>
      <c r="C38" s="7" t="s">
        <v>12</v>
      </c>
      <c r="D38" s="7" t="s">
        <v>13</v>
      </c>
      <c r="E38" s="7" t="s">
        <v>14</v>
      </c>
      <c r="F38" s="7" t="s">
        <v>15</v>
      </c>
      <c r="G38" s="7" t="s">
        <v>16</v>
      </c>
      <c r="H38" s="7" t="s">
        <v>17</v>
      </c>
      <c r="I38" s="7" t="s">
        <v>18</v>
      </c>
      <c r="J38" s="55"/>
    </row>
    <row r="39" spans="1:10" s="15" customFormat="1" ht="11.25" x14ac:dyDescent="0.25">
      <c r="A39" s="14">
        <v>1</v>
      </c>
      <c r="B39" s="14">
        <v>2</v>
      </c>
      <c r="C39" s="14">
        <v>3</v>
      </c>
      <c r="D39" s="14">
        <v>4</v>
      </c>
      <c r="E39" s="14">
        <v>5</v>
      </c>
      <c r="F39" s="14">
        <v>6</v>
      </c>
      <c r="G39" s="14">
        <v>7</v>
      </c>
      <c r="H39" s="14">
        <v>8</v>
      </c>
      <c r="I39" s="14">
        <v>9</v>
      </c>
      <c r="J39" s="14">
        <v>10</v>
      </c>
    </row>
    <row r="40" spans="1:10" x14ac:dyDescent="0.25">
      <c r="A40" s="52" t="s">
        <v>19</v>
      </c>
      <c r="B40" s="52"/>
      <c r="C40" s="52"/>
      <c r="D40" s="52"/>
      <c r="E40" s="52"/>
      <c r="F40" s="52"/>
      <c r="G40" s="52"/>
      <c r="H40" s="52"/>
      <c r="I40" s="52"/>
      <c r="J40" s="52"/>
    </row>
    <row r="41" spans="1:10" x14ac:dyDescent="0.25">
      <c r="A41" s="3" t="s">
        <v>41</v>
      </c>
      <c r="B41" s="4">
        <v>911</v>
      </c>
      <c r="C41" s="4">
        <v>300</v>
      </c>
      <c r="D41" s="4"/>
      <c r="E41" s="4">
        <v>8802</v>
      </c>
      <c r="F41" s="4">
        <v>199</v>
      </c>
      <c r="G41" s="4">
        <v>311120</v>
      </c>
      <c r="H41" s="4"/>
      <c r="I41" s="4"/>
      <c r="J41" s="10">
        <v>250000</v>
      </c>
    </row>
    <row r="42" spans="1:10" x14ac:dyDescent="0.25">
      <c r="A42" s="3" t="s">
        <v>42</v>
      </c>
      <c r="B42" s="4">
        <v>911</v>
      </c>
      <c r="C42" s="4">
        <v>300</v>
      </c>
      <c r="D42" s="4"/>
      <c r="E42" s="4">
        <v>8802</v>
      </c>
      <c r="F42" s="4">
        <v>199</v>
      </c>
      <c r="G42" s="4">
        <v>314110</v>
      </c>
      <c r="H42" s="4"/>
      <c r="I42" s="4"/>
      <c r="J42" s="10">
        <v>13800</v>
      </c>
    </row>
    <row r="43" spans="1:10" x14ac:dyDescent="0.25">
      <c r="A43" s="3" t="s">
        <v>43</v>
      </c>
      <c r="B43" s="4">
        <v>911</v>
      </c>
      <c r="C43" s="4">
        <v>300</v>
      </c>
      <c r="D43" s="4"/>
      <c r="E43" s="4">
        <v>8802</v>
      </c>
      <c r="F43" s="4">
        <v>199</v>
      </c>
      <c r="G43" s="4">
        <v>316110</v>
      </c>
      <c r="H43" s="4"/>
      <c r="I43" s="4"/>
      <c r="J43" s="10">
        <v>27500</v>
      </c>
    </row>
    <row r="44" spans="1:10" x14ac:dyDescent="0.25">
      <c r="A44" s="3" t="s">
        <v>44</v>
      </c>
      <c r="B44" s="4">
        <v>911</v>
      </c>
      <c r="C44" s="4">
        <v>300</v>
      </c>
      <c r="D44" s="4"/>
      <c r="E44" s="4">
        <v>8802</v>
      </c>
      <c r="F44" s="4">
        <v>199</v>
      </c>
      <c r="G44" s="4">
        <v>332110</v>
      </c>
      <c r="H44" s="4"/>
      <c r="I44" s="4"/>
      <c r="J44" s="10">
        <v>5000</v>
      </c>
    </row>
    <row r="45" spans="1:10" x14ac:dyDescent="0.25">
      <c r="A45" s="3" t="s">
        <v>45</v>
      </c>
      <c r="B45" s="4">
        <v>911</v>
      </c>
      <c r="C45" s="4">
        <v>300</v>
      </c>
      <c r="D45" s="4"/>
      <c r="E45" s="4">
        <v>8802</v>
      </c>
      <c r="F45" s="4">
        <v>199</v>
      </c>
      <c r="G45" s="4">
        <v>334110</v>
      </c>
      <c r="H45" s="4"/>
      <c r="I45" s="4"/>
      <c r="J45" s="10">
        <v>3400</v>
      </c>
    </row>
    <row r="46" spans="1:10" x14ac:dyDescent="0.25">
      <c r="A46" s="3" t="s">
        <v>46</v>
      </c>
      <c r="B46" s="4">
        <v>911</v>
      </c>
      <c r="C46" s="4">
        <v>300</v>
      </c>
      <c r="D46" s="4"/>
      <c r="E46" s="4">
        <v>8802</v>
      </c>
      <c r="F46" s="4">
        <v>199</v>
      </c>
      <c r="G46" s="4">
        <v>335110</v>
      </c>
      <c r="H46" s="4"/>
      <c r="I46" s="4"/>
      <c r="J46" s="10">
        <v>3000</v>
      </c>
    </row>
    <row r="47" spans="1:10" x14ac:dyDescent="0.25">
      <c r="A47" s="3" t="s">
        <v>47</v>
      </c>
      <c r="B47" s="4">
        <v>911</v>
      </c>
      <c r="C47" s="4">
        <v>300</v>
      </c>
      <c r="D47" s="4"/>
      <c r="E47" s="4">
        <v>8802</v>
      </c>
      <c r="F47" s="4">
        <v>199</v>
      </c>
      <c r="G47" s="4">
        <v>336110</v>
      </c>
      <c r="H47" s="4"/>
      <c r="I47" s="4"/>
      <c r="J47" s="10">
        <v>75600</v>
      </c>
    </row>
    <row r="48" spans="1:10" x14ac:dyDescent="0.25">
      <c r="A48" s="3" t="s">
        <v>48</v>
      </c>
      <c r="B48" s="4">
        <v>911</v>
      </c>
      <c r="C48" s="4">
        <v>300</v>
      </c>
      <c r="D48" s="4"/>
      <c r="E48" s="4">
        <v>8802</v>
      </c>
      <c r="F48" s="4">
        <v>199</v>
      </c>
      <c r="G48" s="4">
        <v>337110</v>
      </c>
      <c r="H48" s="4"/>
      <c r="I48" s="4"/>
      <c r="J48" s="10">
        <v>10300</v>
      </c>
    </row>
    <row r="49" spans="1:10" x14ac:dyDescent="0.25">
      <c r="A49" s="3" t="s">
        <v>49</v>
      </c>
      <c r="B49" s="4">
        <v>911</v>
      </c>
      <c r="C49" s="4">
        <v>300</v>
      </c>
      <c r="D49" s="4"/>
      <c r="E49" s="4">
        <v>8802</v>
      </c>
      <c r="F49" s="4">
        <v>199</v>
      </c>
      <c r="G49" s="4">
        <v>338110</v>
      </c>
      <c r="H49" s="4"/>
      <c r="I49" s="4"/>
      <c r="J49" s="10">
        <v>18000</v>
      </c>
    </row>
    <row r="50" spans="1:10" s="8" customFormat="1" ht="14.25" x14ac:dyDescent="0.25">
      <c r="A50" s="2" t="s">
        <v>52</v>
      </c>
      <c r="B50" s="9">
        <v>911</v>
      </c>
      <c r="C50" s="9">
        <v>300</v>
      </c>
      <c r="D50" s="9"/>
      <c r="E50" s="9">
        <v>8802</v>
      </c>
      <c r="F50" s="9">
        <v>448</v>
      </c>
      <c r="G50" s="9"/>
      <c r="H50" s="9"/>
      <c r="I50" s="9"/>
      <c r="J50" s="11"/>
    </row>
    <row r="51" spans="1:10" x14ac:dyDescent="0.25">
      <c r="A51" s="3" t="s">
        <v>50</v>
      </c>
      <c r="B51" s="4">
        <v>911</v>
      </c>
      <c r="C51" s="4">
        <v>300</v>
      </c>
      <c r="D51" s="4"/>
      <c r="E51" s="4">
        <v>8802</v>
      </c>
      <c r="F51" s="4">
        <v>448</v>
      </c>
      <c r="G51" s="4"/>
      <c r="H51" s="4"/>
      <c r="I51" s="4"/>
      <c r="J51" s="11">
        <f>J52+J53+J54+J55+J56</f>
        <v>1973900</v>
      </c>
    </row>
    <row r="52" spans="1:10" x14ac:dyDescent="0.25">
      <c r="A52" s="3" t="s">
        <v>27</v>
      </c>
      <c r="B52" s="4">
        <v>911</v>
      </c>
      <c r="C52" s="4">
        <v>300</v>
      </c>
      <c r="D52" s="4"/>
      <c r="E52" s="4">
        <v>8802</v>
      </c>
      <c r="F52" s="4">
        <v>448</v>
      </c>
      <c r="G52" s="4">
        <v>211180</v>
      </c>
      <c r="H52" s="4"/>
      <c r="I52" s="4"/>
      <c r="J52" s="10">
        <v>168000</v>
      </c>
    </row>
    <row r="53" spans="1:10" x14ac:dyDescent="0.25">
      <c r="A53" s="3" t="s">
        <v>28</v>
      </c>
      <c r="B53" s="4">
        <v>911</v>
      </c>
      <c r="C53" s="4">
        <v>300</v>
      </c>
      <c r="D53" s="4"/>
      <c r="E53" s="4">
        <v>8802</v>
      </c>
      <c r="F53" s="4">
        <v>448</v>
      </c>
      <c r="G53" s="4">
        <v>212100</v>
      </c>
      <c r="H53" s="4"/>
      <c r="I53" s="4"/>
      <c r="J53" s="10">
        <v>38600</v>
      </c>
    </row>
    <row r="54" spans="1:10" ht="15" customHeight="1" x14ac:dyDescent="0.25">
      <c r="A54" s="3" t="s">
        <v>29</v>
      </c>
      <c r="B54" s="4">
        <v>911</v>
      </c>
      <c r="C54" s="4">
        <v>300</v>
      </c>
      <c r="D54" s="4"/>
      <c r="E54" s="4">
        <v>8802</v>
      </c>
      <c r="F54" s="4">
        <v>448</v>
      </c>
      <c r="G54" s="4">
        <v>212210</v>
      </c>
      <c r="H54" s="4"/>
      <c r="I54" s="4"/>
      <c r="J54" s="10">
        <v>7600</v>
      </c>
    </row>
    <row r="55" spans="1:10" ht="25.5" x14ac:dyDescent="0.25">
      <c r="A55" s="3" t="s">
        <v>40</v>
      </c>
      <c r="B55" s="4">
        <v>911</v>
      </c>
      <c r="C55" s="4">
        <v>300</v>
      </c>
      <c r="D55" s="4"/>
      <c r="E55" s="4">
        <v>8802</v>
      </c>
      <c r="F55" s="4">
        <v>448</v>
      </c>
      <c r="G55" s="4">
        <v>273500</v>
      </c>
      <c r="H55" s="4"/>
      <c r="I55" s="4"/>
      <c r="J55" s="10">
        <v>800</v>
      </c>
    </row>
    <row r="56" spans="1:10" x14ac:dyDescent="0.25">
      <c r="A56" s="3" t="s">
        <v>51</v>
      </c>
      <c r="B56" s="4">
        <v>911</v>
      </c>
      <c r="C56" s="4">
        <v>300</v>
      </c>
      <c r="D56" s="4"/>
      <c r="E56" s="4">
        <v>8802</v>
      </c>
      <c r="F56" s="4">
        <v>448</v>
      </c>
      <c r="G56" s="4">
        <v>333110</v>
      </c>
      <c r="H56" s="4"/>
      <c r="I56" s="4"/>
      <c r="J56" s="10">
        <v>1758900</v>
      </c>
    </row>
    <row r="59" spans="1:10" x14ac:dyDescent="0.25">
      <c r="A59" s="1" t="s">
        <v>53</v>
      </c>
    </row>
    <row r="60" spans="1:10" ht="9" customHeight="1" x14ac:dyDescent="0.25"/>
    <row r="61" spans="1:10" x14ac:dyDescent="0.25">
      <c r="A61" s="1" t="s">
        <v>54</v>
      </c>
    </row>
    <row r="62" spans="1:10" ht="9" customHeight="1" x14ac:dyDescent="0.25"/>
    <row r="63" spans="1:10" x14ac:dyDescent="0.25">
      <c r="A63" s="1" t="s">
        <v>55</v>
      </c>
    </row>
  </sheetData>
  <mergeCells count="18">
    <mergeCell ref="A2:J2"/>
    <mergeCell ref="A1:J1"/>
    <mergeCell ref="A37:A38"/>
    <mergeCell ref="B37:I37"/>
    <mergeCell ref="J37:J38"/>
    <mergeCell ref="A4:J4"/>
    <mergeCell ref="A3:J3"/>
    <mergeCell ref="A40:J40"/>
    <mergeCell ref="A7:J7"/>
    <mergeCell ref="A8:J8"/>
    <mergeCell ref="A6:J6"/>
    <mergeCell ref="A5:J5"/>
    <mergeCell ref="A9:A10"/>
    <mergeCell ref="B9:I9"/>
    <mergeCell ref="J9:J10"/>
    <mergeCell ref="A12:J12"/>
    <mergeCell ref="A13:I13"/>
    <mergeCell ref="A18:I18"/>
  </mergeCells>
  <pageMargins left="0.42" right="0.31" top="0.28999999999999998" bottom="0.26" header="0.2" footer="0.2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46" workbookViewId="0">
      <selection activeCell="A59" sqref="A59:XFD63"/>
    </sheetView>
  </sheetViews>
  <sheetFormatPr defaultColWidth="10.28515625" defaultRowHeight="15" x14ac:dyDescent="0.25"/>
  <cols>
    <col min="1" max="1" width="75.5703125" style="20" customWidth="1"/>
    <col min="2" max="2" width="6.7109375" style="20" customWidth="1"/>
    <col min="3" max="4" width="6" style="20" customWidth="1"/>
    <col min="5" max="5" width="6.42578125" style="20" customWidth="1"/>
    <col min="6" max="6" width="6" style="20" customWidth="1"/>
    <col min="7" max="7" width="6.7109375" style="20" customWidth="1"/>
    <col min="8" max="8" width="6.85546875" style="20" customWidth="1"/>
    <col min="9" max="9" width="6.7109375" style="20" customWidth="1"/>
    <col min="10" max="10" width="11" style="31" customWidth="1"/>
    <col min="11" max="16384" width="10.28515625" style="20"/>
  </cols>
  <sheetData>
    <row r="1" spans="1:10" s="32" customFormat="1" ht="17.2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32" customFormat="1" ht="17.25" customHeight="1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s="32" customFormat="1" ht="17.25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s="32" customFormat="1" ht="17.2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7.25" customHeight="1" x14ac:dyDescent="0.25">
      <c r="A5" s="66" t="s">
        <v>84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7.25" customHeight="1" x14ac:dyDescent="0.2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7.25" customHeight="1" x14ac:dyDescent="0.25">
      <c r="A7" s="66" t="s">
        <v>85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ht="16.5" customHeight="1" x14ac:dyDescent="0.25">
      <c r="A8" s="67" t="s">
        <v>7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s="27" customFormat="1" ht="12" x14ac:dyDescent="0.25">
      <c r="A9" s="68" t="s">
        <v>8</v>
      </c>
      <c r="B9" s="68" t="s">
        <v>9</v>
      </c>
      <c r="C9" s="68"/>
      <c r="D9" s="68"/>
      <c r="E9" s="68"/>
      <c r="F9" s="68"/>
      <c r="G9" s="68"/>
      <c r="H9" s="68"/>
      <c r="I9" s="68"/>
      <c r="J9" s="69" t="s">
        <v>10</v>
      </c>
    </row>
    <row r="10" spans="1:10" s="27" customFormat="1" ht="48" x14ac:dyDescent="0.25">
      <c r="A10" s="68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69"/>
    </row>
    <row r="11" spans="1:10" s="25" customFormat="1" ht="11.25" x14ac:dyDescent="0.2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36">
        <v>10</v>
      </c>
    </row>
    <row r="12" spans="1:10" x14ac:dyDescent="0.25">
      <c r="A12" s="70" t="s">
        <v>86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s="34" customFormat="1" ht="14.25" x14ac:dyDescent="0.2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33">
        <f>J17</f>
        <v>293900</v>
      </c>
    </row>
    <row r="14" spans="1:10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>
        <v>293900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>
        <v>293900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>
        <v>293900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>
        <v>293900</v>
      </c>
    </row>
    <row r="18" spans="1:10" s="34" customFormat="1" ht="14.25" x14ac:dyDescent="0.25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33">
        <f>J21</f>
        <v>4482600</v>
      </c>
    </row>
    <row r="19" spans="1:10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>
        <v>4482600</v>
      </c>
    </row>
    <row r="20" spans="1:10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>
        <v>4482600</v>
      </c>
    </row>
    <row r="21" spans="1:10" s="34" customFormat="1" ht="14.25" x14ac:dyDescent="0.25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J22+J51</f>
        <v>4482600</v>
      </c>
    </row>
    <row r="22" spans="1:10" s="34" customFormat="1" ht="14.25" x14ac:dyDescent="0.25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J23+J24+J25+J26+J27+J28+J29+J30+J31+J32+J33+J34+J35+J40+J41+J42+J43+J44+J45+J46+J47+J48+J49</f>
        <v>3319300</v>
      </c>
    </row>
    <row r="23" spans="1:10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1978100</v>
      </c>
    </row>
    <row r="24" spans="1:10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455000</v>
      </c>
    </row>
    <row r="25" spans="1:10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89000</v>
      </c>
    </row>
    <row r="26" spans="1:10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89900</v>
      </c>
    </row>
    <row r="27" spans="1:10" x14ac:dyDescent="0.25">
      <c r="A27" s="22" t="s">
        <v>31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222130</v>
      </c>
      <c r="H27" s="23"/>
      <c r="I27" s="23"/>
      <c r="J27" s="30">
        <v>262400</v>
      </c>
    </row>
    <row r="28" spans="1:10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90900</v>
      </c>
    </row>
    <row r="29" spans="1:10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9400</v>
      </c>
    </row>
    <row r="30" spans="1:10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2100</v>
      </c>
    </row>
    <row r="32" spans="1:10" x14ac:dyDescent="0.25">
      <c r="A32" s="22" t="s">
        <v>36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222500</v>
      </c>
      <c r="H32" s="23"/>
      <c r="I32" s="23"/>
      <c r="J32" s="30">
        <v>13000</v>
      </c>
    </row>
    <row r="33" spans="1:10" x14ac:dyDescent="0.25">
      <c r="A33" s="22" t="s">
        <v>37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222600</v>
      </c>
      <c r="H33" s="23"/>
      <c r="I33" s="23"/>
      <c r="J33" s="30">
        <v>4500</v>
      </c>
    </row>
    <row r="34" spans="1:10" x14ac:dyDescent="0.25">
      <c r="A34" s="22" t="s">
        <v>38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222980</v>
      </c>
      <c r="H34" s="23"/>
      <c r="I34" s="23"/>
      <c r="J34" s="30">
        <v>1800</v>
      </c>
    </row>
    <row r="35" spans="1:10" x14ac:dyDescent="0.25">
      <c r="A35" s="22" t="s">
        <v>39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222990</v>
      </c>
      <c r="H35" s="23"/>
      <c r="I35" s="23"/>
      <c r="J35" s="30">
        <v>6500</v>
      </c>
    </row>
    <row r="36" spans="1:10" s="27" customFormat="1" ht="12" x14ac:dyDescent="0.25">
      <c r="A36" s="68" t="s">
        <v>8</v>
      </c>
      <c r="B36" s="68" t="s">
        <v>9</v>
      </c>
      <c r="C36" s="68"/>
      <c r="D36" s="68"/>
      <c r="E36" s="68"/>
      <c r="F36" s="68"/>
      <c r="G36" s="68"/>
      <c r="H36" s="68"/>
      <c r="I36" s="68"/>
      <c r="J36" s="69" t="s">
        <v>10</v>
      </c>
    </row>
    <row r="37" spans="1:10" s="27" customFormat="1" ht="37.5" customHeight="1" x14ac:dyDescent="0.25">
      <c r="A37" s="68"/>
      <c r="B37" s="28" t="s">
        <v>11</v>
      </c>
      <c r="C37" s="28" t="s">
        <v>12</v>
      </c>
      <c r="D37" s="28" t="s">
        <v>13</v>
      </c>
      <c r="E37" s="28" t="s">
        <v>14</v>
      </c>
      <c r="F37" s="28" t="s">
        <v>15</v>
      </c>
      <c r="G37" s="28" t="s">
        <v>16</v>
      </c>
      <c r="H37" s="28" t="s">
        <v>17</v>
      </c>
      <c r="I37" s="28" t="s">
        <v>18</v>
      </c>
      <c r="J37" s="69"/>
    </row>
    <row r="38" spans="1:10" s="25" customFormat="1" ht="11.25" x14ac:dyDescent="0.25">
      <c r="A38" s="26">
        <v>1</v>
      </c>
      <c r="B38" s="26">
        <v>2</v>
      </c>
      <c r="C38" s="26">
        <v>3</v>
      </c>
      <c r="D38" s="26">
        <v>4</v>
      </c>
      <c r="E38" s="26">
        <v>5</v>
      </c>
      <c r="F38" s="26">
        <v>6</v>
      </c>
      <c r="G38" s="26">
        <v>7</v>
      </c>
      <c r="H38" s="26">
        <v>8</v>
      </c>
      <c r="I38" s="26">
        <v>9</v>
      </c>
      <c r="J38" s="36">
        <v>10</v>
      </c>
    </row>
    <row r="39" spans="1:10" x14ac:dyDescent="0.25">
      <c r="A39" s="70" t="s">
        <v>86</v>
      </c>
      <c r="B39" s="70"/>
      <c r="C39" s="70"/>
      <c r="D39" s="70"/>
      <c r="E39" s="70"/>
      <c r="F39" s="70"/>
      <c r="G39" s="70"/>
      <c r="H39" s="70"/>
      <c r="I39" s="70"/>
      <c r="J39" s="70"/>
    </row>
    <row r="40" spans="1:10" ht="14.25" customHeight="1" x14ac:dyDescent="0.25">
      <c r="A40" s="22" t="s">
        <v>40</v>
      </c>
      <c r="B40" s="23">
        <v>911</v>
      </c>
      <c r="C40" s="23">
        <v>300</v>
      </c>
      <c r="D40" s="23"/>
      <c r="E40" s="23">
        <v>8802</v>
      </c>
      <c r="F40" s="23">
        <v>199</v>
      </c>
      <c r="G40" s="23">
        <v>273500</v>
      </c>
      <c r="H40" s="23"/>
      <c r="I40" s="23"/>
      <c r="J40" s="30">
        <v>9900</v>
      </c>
    </row>
    <row r="41" spans="1:10" x14ac:dyDescent="0.25">
      <c r="A41" s="22" t="s">
        <v>41</v>
      </c>
      <c r="B41" s="23">
        <v>911</v>
      </c>
      <c r="C41" s="23">
        <v>300</v>
      </c>
      <c r="D41" s="23"/>
      <c r="E41" s="23">
        <v>8802</v>
      </c>
      <c r="F41" s="23">
        <v>199</v>
      </c>
      <c r="G41" s="23">
        <v>311120</v>
      </c>
      <c r="H41" s="23"/>
      <c r="I41" s="23"/>
      <c r="J41" s="30">
        <v>200000</v>
      </c>
    </row>
    <row r="42" spans="1:10" x14ac:dyDescent="0.25">
      <c r="A42" s="22" t="s">
        <v>42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314110</v>
      </c>
      <c r="H42" s="23"/>
      <c r="I42" s="23"/>
      <c r="J42" s="30">
        <v>15500</v>
      </c>
    </row>
    <row r="43" spans="1:10" x14ac:dyDescent="0.25">
      <c r="A43" s="22" t="s">
        <v>43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316110</v>
      </c>
      <c r="H43" s="23"/>
      <c r="I43" s="23"/>
      <c r="J43" s="30">
        <v>15000</v>
      </c>
    </row>
    <row r="44" spans="1:10" x14ac:dyDescent="0.25">
      <c r="A44" s="22" t="s">
        <v>44</v>
      </c>
      <c r="B44" s="23">
        <v>911</v>
      </c>
      <c r="C44" s="23">
        <v>300</v>
      </c>
      <c r="D44" s="23"/>
      <c r="E44" s="23">
        <v>8802</v>
      </c>
      <c r="F44" s="23">
        <v>199</v>
      </c>
      <c r="G44" s="23">
        <v>332110</v>
      </c>
      <c r="H44" s="23"/>
      <c r="I44" s="23"/>
      <c r="J44" s="30">
        <v>5000</v>
      </c>
    </row>
    <row r="45" spans="1:10" x14ac:dyDescent="0.25">
      <c r="A45" s="22" t="s">
        <v>45</v>
      </c>
      <c r="B45" s="23">
        <v>911</v>
      </c>
      <c r="C45" s="23">
        <v>300</v>
      </c>
      <c r="D45" s="23"/>
      <c r="E45" s="23">
        <v>8802</v>
      </c>
      <c r="F45" s="23">
        <v>199</v>
      </c>
      <c r="G45" s="23">
        <v>334110</v>
      </c>
      <c r="H45" s="23"/>
      <c r="I45" s="23"/>
      <c r="J45" s="30">
        <v>1900</v>
      </c>
    </row>
    <row r="46" spans="1:10" x14ac:dyDescent="0.25">
      <c r="A46" s="22" t="s">
        <v>46</v>
      </c>
      <c r="B46" s="23">
        <v>911</v>
      </c>
      <c r="C46" s="23">
        <v>300</v>
      </c>
      <c r="D46" s="23"/>
      <c r="E46" s="23">
        <v>8802</v>
      </c>
      <c r="F46" s="23">
        <v>199</v>
      </c>
      <c r="G46" s="23">
        <v>335110</v>
      </c>
      <c r="H46" s="23"/>
      <c r="I46" s="23"/>
      <c r="J46" s="30">
        <v>2500</v>
      </c>
    </row>
    <row r="47" spans="1:10" x14ac:dyDescent="0.25">
      <c r="A47" s="22" t="s">
        <v>47</v>
      </c>
      <c r="B47" s="23">
        <v>911</v>
      </c>
      <c r="C47" s="23">
        <v>300</v>
      </c>
      <c r="D47" s="23"/>
      <c r="E47" s="23">
        <v>8802</v>
      </c>
      <c r="F47" s="23">
        <v>199</v>
      </c>
      <c r="G47" s="23">
        <v>336110</v>
      </c>
      <c r="H47" s="23"/>
      <c r="I47" s="23"/>
      <c r="J47" s="30">
        <v>31500</v>
      </c>
    </row>
    <row r="48" spans="1:10" x14ac:dyDescent="0.25">
      <c r="A48" s="22" t="s">
        <v>48</v>
      </c>
      <c r="B48" s="23">
        <v>911</v>
      </c>
      <c r="C48" s="23">
        <v>300</v>
      </c>
      <c r="D48" s="23"/>
      <c r="E48" s="23">
        <v>8802</v>
      </c>
      <c r="F48" s="23">
        <v>199</v>
      </c>
      <c r="G48" s="23">
        <v>337110</v>
      </c>
      <c r="H48" s="23"/>
      <c r="I48" s="23"/>
      <c r="J48" s="30">
        <v>13300</v>
      </c>
    </row>
    <row r="49" spans="1:10" x14ac:dyDescent="0.25">
      <c r="A49" s="22" t="s">
        <v>49</v>
      </c>
      <c r="B49" s="23">
        <v>911</v>
      </c>
      <c r="C49" s="23">
        <v>300</v>
      </c>
      <c r="D49" s="23"/>
      <c r="E49" s="23">
        <v>8802</v>
      </c>
      <c r="F49" s="23">
        <v>199</v>
      </c>
      <c r="G49" s="23">
        <v>338110</v>
      </c>
      <c r="H49" s="23"/>
      <c r="I49" s="23"/>
      <c r="J49" s="30">
        <v>15800</v>
      </c>
    </row>
    <row r="50" spans="1:10" x14ac:dyDescent="0.25">
      <c r="A50" s="21" t="s">
        <v>52</v>
      </c>
      <c r="B50" s="23"/>
      <c r="C50" s="23"/>
      <c r="D50" s="23"/>
      <c r="E50" s="23"/>
      <c r="F50" s="23"/>
      <c r="G50" s="23"/>
      <c r="H50" s="23"/>
      <c r="I50" s="23"/>
      <c r="J50" s="30"/>
    </row>
    <row r="51" spans="1:10" x14ac:dyDescent="0.25">
      <c r="A51" s="22" t="s">
        <v>50</v>
      </c>
      <c r="B51" s="24">
        <v>911</v>
      </c>
      <c r="C51" s="24">
        <v>300</v>
      </c>
      <c r="D51" s="24"/>
      <c r="E51" s="24">
        <v>8802</v>
      </c>
      <c r="F51" s="24">
        <v>448</v>
      </c>
      <c r="G51" s="24"/>
      <c r="H51" s="24"/>
      <c r="I51" s="24"/>
      <c r="J51" s="35">
        <f>J52+J53+J54+J55+J56</f>
        <v>1163300</v>
      </c>
    </row>
    <row r="52" spans="1:10" x14ac:dyDescent="0.25">
      <c r="A52" s="22" t="s">
        <v>27</v>
      </c>
      <c r="B52" s="23">
        <v>911</v>
      </c>
      <c r="C52" s="23">
        <v>300</v>
      </c>
      <c r="D52" s="23"/>
      <c r="E52" s="23">
        <v>8802</v>
      </c>
      <c r="F52" s="23">
        <v>448</v>
      </c>
      <c r="G52" s="23">
        <v>211180</v>
      </c>
      <c r="H52" s="23"/>
      <c r="I52" s="23"/>
      <c r="J52" s="30">
        <v>105500</v>
      </c>
    </row>
    <row r="53" spans="1:10" x14ac:dyDescent="0.25">
      <c r="A53" s="22" t="s">
        <v>28</v>
      </c>
      <c r="B53" s="23">
        <v>911</v>
      </c>
      <c r="C53" s="23">
        <v>300</v>
      </c>
      <c r="D53" s="23"/>
      <c r="E53" s="23">
        <v>8802</v>
      </c>
      <c r="F53" s="23">
        <v>448</v>
      </c>
      <c r="G53" s="23">
        <v>212100</v>
      </c>
      <c r="H53" s="23"/>
      <c r="I53" s="23"/>
      <c r="J53" s="30">
        <v>24300</v>
      </c>
    </row>
    <row r="54" spans="1:10" x14ac:dyDescent="0.25">
      <c r="A54" s="22" t="s">
        <v>29</v>
      </c>
      <c r="B54" s="23">
        <v>911</v>
      </c>
      <c r="C54" s="23">
        <v>300</v>
      </c>
      <c r="D54" s="23"/>
      <c r="E54" s="23">
        <v>8802</v>
      </c>
      <c r="F54" s="23">
        <v>448</v>
      </c>
      <c r="G54" s="23">
        <v>212210</v>
      </c>
      <c r="H54" s="23"/>
      <c r="I54" s="23"/>
      <c r="J54" s="30">
        <v>4700</v>
      </c>
    </row>
    <row r="55" spans="1:10" ht="15" customHeight="1" x14ac:dyDescent="0.25">
      <c r="A55" s="22" t="s">
        <v>40</v>
      </c>
      <c r="B55" s="23">
        <v>911</v>
      </c>
      <c r="C55" s="23">
        <v>300</v>
      </c>
      <c r="D55" s="23"/>
      <c r="E55" s="23">
        <v>8802</v>
      </c>
      <c r="F55" s="23">
        <v>448</v>
      </c>
      <c r="G55" s="23">
        <v>273500</v>
      </c>
      <c r="H55" s="23"/>
      <c r="I55" s="23"/>
      <c r="J55" s="30">
        <v>500</v>
      </c>
    </row>
    <row r="56" spans="1:10" x14ac:dyDescent="0.25">
      <c r="A56" s="22" t="s">
        <v>51</v>
      </c>
      <c r="B56" s="23">
        <v>911</v>
      </c>
      <c r="C56" s="23">
        <v>300</v>
      </c>
      <c r="D56" s="23"/>
      <c r="E56" s="23">
        <v>8802</v>
      </c>
      <c r="F56" s="23">
        <v>448</v>
      </c>
      <c r="G56" s="23">
        <v>333110</v>
      </c>
      <c r="H56" s="23"/>
      <c r="I56" s="23"/>
      <c r="J56" s="30">
        <v>1028300</v>
      </c>
    </row>
    <row r="59" spans="1:10" s="1" customFormat="1" x14ac:dyDescent="0.25">
      <c r="A59" s="1" t="s">
        <v>53</v>
      </c>
    </row>
    <row r="60" spans="1:10" s="1" customFormat="1" ht="9" customHeight="1" x14ac:dyDescent="0.25"/>
    <row r="61" spans="1:10" s="1" customFormat="1" x14ac:dyDescent="0.25">
      <c r="A61" s="1" t="s">
        <v>54</v>
      </c>
    </row>
    <row r="62" spans="1:10" s="1" customFormat="1" ht="9" customHeight="1" x14ac:dyDescent="0.25"/>
    <row r="63" spans="1:10" s="1" customFormat="1" x14ac:dyDescent="0.25">
      <c r="A63" s="1" t="s">
        <v>55</v>
      </c>
    </row>
  </sheetData>
  <mergeCells count="18">
    <mergeCell ref="A39:J39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6:A37"/>
    <mergeCell ref="B36:I36"/>
    <mergeCell ref="J36:J37"/>
  </mergeCells>
  <pageMargins left="0.44" right="0.38" top="0.33" bottom="0.28000000000000003" header="0.2" footer="0.2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22" workbookViewId="0">
      <selection activeCell="J33" sqref="J33"/>
    </sheetView>
  </sheetViews>
  <sheetFormatPr defaultRowHeight="15" x14ac:dyDescent="0.25"/>
  <cols>
    <col min="1" max="1" width="75.85546875" style="20" customWidth="1"/>
    <col min="2" max="2" width="5.7109375" style="20" customWidth="1"/>
    <col min="3" max="3" width="5.85546875" style="20" customWidth="1"/>
    <col min="4" max="4" width="5.42578125" style="20" customWidth="1"/>
    <col min="5" max="5" width="6.42578125" style="20" customWidth="1"/>
    <col min="6" max="6" width="6.28515625" style="20" customWidth="1"/>
    <col min="7" max="7" width="8" style="20" customWidth="1"/>
    <col min="8" max="9" width="6.5703125" style="20" customWidth="1"/>
    <col min="10" max="10" width="12.140625" style="31" customWidth="1"/>
    <col min="11" max="16384" width="9.140625" style="20"/>
  </cols>
  <sheetData>
    <row r="1" spans="1:10" s="32" customFormat="1" ht="18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32" customFormat="1" ht="18" customHeight="1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s="32" customFormat="1" ht="18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s="32" customFormat="1" ht="18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6.5" customHeight="1" x14ac:dyDescent="0.25">
      <c r="A5" s="66" t="s">
        <v>87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6.5" customHeight="1" x14ac:dyDescent="0.2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6.5" customHeight="1" x14ac:dyDescent="0.25">
      <c r="A7" s="66" t="s">
        <v>88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67" t="s">
        <v>7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s="27" customFormat="1" ht="12" x14ac:dyDescent="0.25">
      <c r="A9" s="68" t="s">
        <v>8</v>
      </c>
      <c r="B9" s="68" t="s">
        <v>9</v>
      </c>
      <c r="C9" s="68"/>
      <c r="D9" s="68"/>
      <c r="E9" s="68"/>
      <c r="F9" s="68"/>
      <c r="G9" s="68"/>
      <c r="H9" s="68"/>
      <c r="I9" s="68"/>
      <c r="J9" s="69" t="s">
        <v>10</v>
      </c>
    </row>
    <row r="10" spans="1:10" s="27" customFormat="1" ht="39" customHeight="1" x14ac:dyDescent="0.25">
      <c r="A10" s="68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69"/>
    </row>
    <row r="11" spans="1:10" s="25" customFormat="1" ht="11.25" x14ac:dyDescent="0.2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36">
        <v>10</v>
      </c>
    </row>
    <row r="12" spans="1:10" x14ac:dyDescent="0.25">
      <c r="A12" s="70" t="s">
        <v>89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s="34" customFormat="1" ht="14.25" x14ac:dyDescent="0.2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33">
        <f>J17</f>
        <v>142100</v>
      </c>
    </row>
    <row r="14" spans="1:10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>
        <v>142100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>
        <v>142100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>
        <v>142100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>
        <v>142100</v>
      </c>
    </row>
    <row r="18" spans="1:10" s="34" customFormat="1" ht="14.25" x14ac:dyDescent="0.25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33">
        <f>J21</f>
        <v>2351500</v>
      </c>
    </row>
    <row r="19" spans="1:10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>
        <v>2251500</v>
      </c>
    </row>
    <row r="20" spans="1:10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>
        <v>2251500</v>
      </c>
    </row>
    <row r="21" spans="1:10" s="34" customFormat="1" ht="14.25" x14ac:dyDescent="0.25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J22+J50</f>
        <v>2351500</v>
      </c>
    </row>
    <row r="22" spans="1:10" s="34" customFormat="1" ht="14.25" x14ac:dyDescent="0.25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J23+J24+J25+J26+J27+J28+J29+J30+J31+J32+J33+J34+J35+J36+J41+J42+J43+J44+J45+J46+J47+J48</f>
        <v>1764500</v>
      </c>
    </row>
    <row r="23" spans="1:10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961300</v>
      </c>
    </row>
    <row r="24" spans="1:10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221100</v>
      </c>
    </row>
    <row r="25" spans="1:10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43300</v>
      </c>
    </row>
    <row r="26" spans="1:10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40000</v>
      </c>
    </row>
    <row r="27" spans="1:10" x14ac:dyDescent="0.25">
      <c r="A27" s="22" t="s">
        <v>31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222130</v>
      </c>
      <c r="H27" s="23"/>
      <c r="I27" s="23"/>
      <c r="J27" s="30">
        <v>78100</v>
      </c>
    </row>
    <row r="28" spans="1:10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35400</v>
      </c>
    </row>
    <row r="29" spans="1:10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9400</v>
      </c>
    </row>
    <row r="30" spans="1:10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1600</v>
      </c>
    </row>
    <row r="32" spans="1:10" x14ac:dyDescent="0.25">
      <c r="A32" s="22" t="s">
        <v>36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222500</v>
      </c>
      <c r="H32" s="23"/>
      <c r="I32" s="23"/>
      <c r="J32" s="30">
        <f>6400+100000</f>
        <v>106400</v>
      </c>
    </row>
    <row r="33" spans="1:10" x14ac:dyDescent="0.25">
      <c r="A33" s="22" t="s">
        <v>37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222600</v>
      </c>
      <c r="H33" s="23"/>
      <c r="I33" s="23"/>
      <c r="J33" s="30">
        <v>2000</v>
      </c>
    </row>
    <row r="34" spans="1:10" x14ac:dyDescent="0.25">
      <c r="A34" s="22" t="s">
        <v>38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222980</v>
      </c>
      <c r="H34" s="23"/>
      <c r="I34" s="23"/>
      <c r="J34" s="30">
        <v>1800</v>
      </c>
    </row>
    <row r="35" spans="1:10" x14ac:dyDescent="0.25">
      <c r="A35" s="22" t="s">
        <v>39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222990</v>
      </c>
      <c r="H35" s="23"/>
      <c r="I35" s="23"/>
      <c r="J35" s="30">
        <v>5000</v>
      </c>
    </row>
    <row r="36" spans="1:10" ht="15.75" customHeight="1" x14ac:dyDescent="0.25">
      <c r="A36" s="22" t="s">
        <v>40</v>
      </c>
      <c r="B36" s="23">
        <v>911</v>
      </c>
      <c r="C36" s="23">
        <v>300</v>
      </c>
      <c r="D36" s="23"/>
      <c r="E36" s="23">
        <v>8802</v>
      </c>
      <c r="F36" s="23">
        <v>199</v>
      </c>
      <c r="G36" s="23">
        <v>273500</v>
      </c>
      <c r="H36" s="23"/>
      <c r="I36" s="23"/>
      <c r="J36" s="30">
        <v>4800</v>
      </c>
    </row>
    <row r="37" spans="1:10" s="27" customFormat="1" ht="12" x14ac:dyDescent="0.25">
      <c r="A37" s="68" t="s">
        <v>8</v>
      </c>
      <c r="B37" s="68" t="s">
        <v>9</v>
      </c>
      <c r="C37" s="68"/>
      <c r="D37" s="68"/>
      <c r="E37" s="68"/>
      <c r="F37" s="68"/>
      <c r="G37" s="68"/>
      <c r="H37" s="68"/>
      <c r="I37" s="68"/>
      <c r="J37" s="69" t="s">
        <v>10</v>
      </c>
    </row>
    <row r="38" spans="1:10" s="27" customFormat="1" ht="39" customHeight="1" x14ac:dyDescent="0.25">
      <c r="A38" s="68"/>
      <c r="B38" s="28" t="s">
        <v>11</v>
      </c>
      <c r="C38" s="28" t="s">
        <v>12</v>
      </c>
      <c r="D38" s="28" t="s">
        <v>13</v>
      </c>
      <c r="E38" s="28" t="s">
        <v>14</v>
      </c>
      <c r="F38" s="28" t="s">
        <v>15</v>
      </c>
      <c r="G38" s="28" t="s">
        <v>16</v>
      </c>
      <c r="H38" s="28" t="s">
        <v>17</v>
      </c>
      <c r="I38" s="28" t="s">
        <v>18</v>
      </c>
      <c r="J38" s="69"/>
    </row>
    <row r="39" spans="1:10" s="25" customFormat="1" ht="11.25" x14ac:dyDescent="0.25">
      <c r="A39" s="26">
        <v>1</v>
      </c>
      <c r="B39" s="26">
        <v>2</v>
      </c>
      <c r="C39" s="26">
        <v>3</v>
      </c>
      <c r="D39" s="26">
        <v>4</v>
      </c>
      <c r="E39" s="26">
        <v>5</v>
      </c>
      <c r="F39" s="26">
        <v>6</v>
      </c>
      <c r="G39" s="26">
        <v>7</v>
      </c>
      <c r="H39" s="26">
        <v>8</v>
      </c>
      <c r="I39" s="26">
        <v>9</v>
      </c>
      <c r="J39" s="36">
        <v>10</v>
      </c>
    </row>
    <row r="40" spans="1:10" x14ac:dyDescent="0.25">
      <c r="A40" s="70" t="s">
        <v>89</v>
      </c>
      <c r="B40" s="70"/>
      <c r="C40" s="70"/>
      <c r="D40" s="70"/>
      <c r="E40" s="70"/>
      <c r="F40" s="70"/>
      <c r="G40" s="70"/>
      <c r="H40" s="70"/>
      <c r="I40" s="70"/>
      <c r="J40" s="70"/>
    </row>
    <row r="41" spans="1:10" x14ac:dyDescent="0.25">
      <c r="A41" s="22" t="s">
        <v>41</v>
      </c>
      <c r="B41" s="23">
        <v>911</v>
      </c>
      <c r="C41" s="23">
        <v>300</v>
      </c>
      <c r="D41" s="23"/>
      <c r="E41" s="23">
        <v>8802</v>
      </c>
      <c r="F41" s="23">
        <v>199</v>
      </c>
      <c r="G41" s="23">
        <v>311120</v>
      </c>
      <c r="H41" s="23"/>
      <c r="I41" s="23"/>
      <c r="J41" s="30">
        <v>220000</v>
      </c>
    </row>
    <row r="42" spans="1:10" x14ac:dyDescent="0.25">
      <c r="A42" s="22" t="s">
        <v>42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314110</v>
      </c>
      <c r="H42" s="23"/>
      <c r="I42" s="23"/>
      <c r="J42" s="30">
        <v>3000</v>
      </c>
    </row>
    <row r="43" spans="1:10" x14ac:dyDescent="0.25">
      <c r="A43" s="22" t="s">
        <v>43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316110</v>
      </c>
      <c r="H43" s="23"/>
      <c r="I43" s="23"/>
      <c r="J43" s="30">
        <v>3000</v>
      </c>
    </row>
    <row r="44" spans="1:10" x14ac:dyDescent="0.25">
      <c r="A44" s="22" t="s">
        <v>45</v>
      </c>
      <c r="B44" s="23">
        <v>911</v>
      </c>
      <c r="C44" s="23">
        <v>300</v>
      </c>
      <c r="D44" s="23"/>
      <c r="E44" s="23">
        <v>8802</v>
      </c>
      <c r="F44" s="23">
        <v>199</v>
      </c>
      <c r="G44" s="23">
        <v>334110</v>
      </c>
      <c r="H44" s="23"/>
      <c r="I44" s="23"/>
      <c r="J44" s="30">
        <v>900</v>
      </c>
    </row>
    <row r="45" spans="1:10" x14ac:dyDescent="0.25">
      <c r="A45" s="22" t="s">
        <v>46</v>
      </c>
      <c r="B45" s="23">
        <v>911</v>
      </c>
      <c r="C45" s="23">
        <v>300</v>
      </c>
      <c r="D45" s="23"/>
      <c r="E45" s="23">
        <v>8802</v>
      </c>
      <c r="F45" s="23">
        <v>199</v>
      </c>
      <c r="G45" s="23">
        <v>335110</v>
      </c>
      <c r="H45" s="23"/>
      <c r="I45" s="23"/>
      <c r="J45" s="30">
        <v>1000</v>
      </c>
    </row>
    <row r="46" spans="1:10" x14ac:dyDescent="0.25">
      <c r="A46" s="22" t="s">
        <v>47</v>
      </c>
      <c r="B46" s="23">
        <v>911</v>
      </c>
      <c r="C46" s="23">
        <v>300</v>
      </c>
      <c r="D46" s="23"/>
      <c r="E46" s="23">
        <v>8802</v>
      </c>
      <c r="F46" s="23">
        <v>199</v>
      </c>
      <c r="G46" s="23">
        <v>336110</v>
      </c>
      <c r="H46" s="23"/>
      <c r="I46" s="23"/>
      <c r="J46" s="30">
        <v>16100</v>
      </c>
    </row>
    <row r="47" spans="1:10" x14ac:dyDescent="0.25">
      <c r="A47" s="22" t="s">
        <v>48</v>
      </c>
      <c r="B47" s="23">
        <v>911</v>
      </c>
      <c r="C47" s="23">
        <v>300</v>
      </c>
      <c r="D47" s="23"/>
      <c r="E47" s="23">
        <v>8802</v>
      </c>
      <c r="F47" s="23">
        <v>199</v>
      </c>
      <c r="G47" s="23">
        <v>337110</v>
      </c>
      <c r="H47" s="23"/>
      <c r="I47" s="23"/>
      <c r="J47" s="30">
        <v>2000</v>
      </c>
    </row>
    <row r="48" spans="1:10" x14ac:dyDescent="0.25">
      <c r="A48" s="22" t="s">
        <v>49</v>
      </c>
      <c r="B48" s="23">
        <v>911</v>
      </c>
      <c r="C48" s="23">
        <v>300</v>
      </c>
      <c r="D48" s="23"/>
      <c r="E48" s="23">
        <v>8802</v>
      </c>
      <c r="F48" s="23">
        <v>199</v>
      </c>
      <c r="G48" s="23">
        <v>338110</v>
      </c>
      <c r="H48" s="23"/>
      <c r="I48" s="23"/>
      <c r="J48" s="30">
        <v>2000</v>
      </c>
    </row>
    <row r="49" spans="1:10" x14ac:dyDescent="0.25">
      <c r="A49" s="21" t="s">
        <v>52</v>
      </c>
      <c r="B49" s="23"/>
      <c r="C49" s="23"/>
      <c r="D49" s="23"/>
      <c r="E49" s="23"/>
      <c r="F49" s="23"/>
      <c r="G49" s="23"/>
      <c r="H49" s="23"/>
      <c r="I49" s="23"/>
      <c r="J49" s="30"/>
    </row>
    <row r="50" spans="1:10" x14ac:dyDescent="0.25">
      <c r="A50" s="22" t="s">
        <v>50</v>
      </c>
      <c r="B50" s="24">
        <v>911</v>
      </c>
      <c r="C50" s="24">
        <v>300</v>
      </c>
      <c r="D50" s="24"/>
      <c r="E50" s="24">
        <v>8802</v>
      </c>
      <c r="F50" s="24">
        <v>448</v>
      </c>
      <c r="G50" s="24"/>
      <c r="H50" s="24"/>
      <c r="I50" s="24"/>
      <c r="J50" s="35">
        <f>J51+J52+J53+J54+J55</f>
        <v>587000</v>
      </c>
    </row>
    <row r="51" spans="1:10" x14ac:dyDescent="0.25">
      <c r="A51" s="22" t="s">
        <v>27</v>
      </c>
      <c r="B51" s="23">
        <v>911</v>
      </c>
      <c r="C51" s="23">
        <v>300</v>
      </c>
      <c r="D51" s="23"/>
      <c r="E51" s="23">
        <v>8802</v>
      </c>
      <c r="F51" s="23">
        <v>448</v>
      </c>
      <c r="G51" s="23">
        <v>211180</v>
      </c>
      <c r="H51" s="23"/>
      <c r="I51" s="23"/>
      <c r="J51" s="30">
        <v>78000</v>
      </c>
    </row>
    <row r="52" spans="1:10" x14ac:dyDescent="0.25">
      <c r="A52" s="22" t="s">
        <v>28</v>
      </c>
      <c r="B52" s="23">
        <v>911</v>
      </c>
      <c r="C52" s="23">
        <v>300</v>
      </c>
      <c r="D52" s="23"/>
      <c r="E52" s="23">
        <v>8802</v>
      </c>
      <c r="F52" s="23">
        <v>448</v>
      </c>
      <c r="G52" s="23">
        <v>212100</v>
      </c>
      <c r="H52" s="23"/>
      <c r="I52" s="23"/>
      <c r="J52" s="30">
        <v>17900</v>
      </c>
    </row>
    <row r="53" spans="1:10" x14ac:dyDescent="0.25">
      <c r="A53" s="22" t="s">
        <v>29</v>
      </c>
      <c r="B53" s="23">
        <v>911</v>
      </c>
      <c r="C53" s="23">
        <v>300</v>
      </c>
      <c r="D53" s="23"/>
      <c r="E53" s="23">
        <v>8802</v>
      </c>
      <c r="F53" s="23">
        <v>448</v>
      </c>
      <c r="G53" s="23">
        <v>212210</v>
      </c>
      <c r="H53" s="23"/>
      <c r="I53" s="23"/>
      <c r="J53" s="30">
        <v>3500</v>
      </c>
    </row>
    <row r="54" spans="1:10" ht="15.75" customHeight="1" x14ac:dyDescent="0.25">
      <c r="A54" s="22" t="s">
        <v>40</v>
      </c>
      <c r="B54" s="23">
        <v>911</v>
      </c>
      <c r="C54" s="23">
        <v>300</v>
      </c>
      <c r="D54" s="23"/>
      <c r="E54" s="23">
        <v>8802</v>
      </c>
      <c r="F54" s="23">
        <v>448</v>
      </c>
      <c r="G54" s="23">
        <v>273500</v>
      </c>
      <c r="H54" s="23"/>
      <c r="I54" s="23"/>
      <c r="J54" s="30">
        <v>400</v>
      </c>
    </row>
    <row r="55" spans="1:10" x14ac:dyDescent="0.25">
      <c r="A55" s="22" t="s">
        <v>51</v>
      </c>
      <c r="B55" s="23">
        <v>911</v>
      </c>
      <c r="C55" s="23">
        <v>300</v>
      </c>
      <c r="D55" s="23"/>
      <c r="E55" s="23">
        <v>8802</v>
      </c>
      <c r="F55" s="23">
        <v>448</v>
      </c>
      <c r="G55" s="23">
        <v>333110</v>
      </c>
      <c r="H55" s="23"/>
      <c r="I55" s="23"/>
      <c r="J55" s="30">
        <v>487200</v>
      </c>
    </row>
    <row r="58" spans="1:10" s="1" customFormat="1" x14ac:dyDescent="0.25">
      <c r="A58" s="1" t="s">
        <v>53</v>
      </c>
    </row>
    <row r="59" spans="1:10" s="1" customFormat="1" ht="9" customHeight="1" x14ac:dyDescent="0.25"/>
    <row r="60" spans="1:10" s="1" customFormat="1" x14ac:dyDescent="0.25">
      <c r="A60" s="1" t="s">
        <v>54</v>
      </c>
    </row>
    <row r="61" spans="1:10" s="1" customFormat="1" ht="9" customHeight="1" x14ac:dyDescent="0.25"/>
    <row r="62" spans="1:10" s="1" customFormat="1" x14ac:dyDescent="0.25">
      <c r="A62" s="1" t="s">
        <v>55</v>
      </c>
    </row>
  </sheetData>
  <mergeCells count="18">
    <mergeCell ref="A40:J40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7:A38"/>
    <mergeCell ref="B37:I37"/>
    <mergeCell ref="J37:J38"/>
  </mergeCells>
  <pageMargins left="0.44" right="0.21" top="0.26" bottom="0.28000000000000003" header="0.2" footer="0.2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A36" sqref="A36:XFD39"/>
    </sheetView>
  </sheetViews>
  <sheetFormatPr defaultRowHeight="15" x14ac:dyDescent="0.25"/>
  <cols>
    <col min="1" max="1" width="75.85546875" style="20" customWidth="1"/>
    <col min="2" max="2" width="7.140625" style="20" customWidth="1"/>
    <col min="3" max="3" width="7" style="20" customWidth="1"/>
    <col min="4" max="4" width="6" style="20" customWidth="1"/>
    <col min="5" max="5" width="7" style="20" customWidth="1"/>
    <col min="6" max="6" width="6.7109375" style="20" customWidth="1"/>
    <col min="7" max="7" width="7.7109375" style="20" customWidth="1"/>
    <col min="8" max="9" width="6.85546875" style="20" customWidth="1"/>
    <col min="10" max="10" width="11" style="31" customWidth="1"/>
    <col min="11" max="16384" width="9.140625" style="20"/>
  </cols>
  <sheetData>
    <row r="1" spans="1:10" ht="17.2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7.25" customHeight="1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7.25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7.2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7.25" customHeight="1" x14ac:dyDescent="0.25">
      <c r="A5" s="66" t="s">
        <v>90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7.25" customHeight="1" x14ac:dyDescent="0.2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7.25" customHeight="1" x14ac:dyDescent="0.25">
      <c r="A7" s="66" t="s">
        <v>91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ht="13.5" customHeight="1" x14ac:dyDescent="0.25">
      <c r="A8" s="67" t="s">
        <v>7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s="27" customFormat="1" ht="12" x14ac:dyDescent="0.25">
      <c r="A9" s="41" t="s">
        <v>8</v>
      </c>
      <c r="B9" s="42" t="s">
        <v>9</v>
      </c>
      <c r="C9" s="43"/>
      <c r="D9" s="43"/>
      <c r="E9" s="43"/>
      <c r="F9" s="43"/>
      <c r="G9" s="43"/>
      <c r="H9" s="43"/>
      <c r="I9" s="44"/>
      <c r="J9" s="74" t="s">
        <v>10</v>
      </c>
    </row>
    <row r="10" spans="1:10" s="27" customFormat="1" ht="36" customHeight="1" x14ac:dyDescent="0.25">
      <c r="A10" s="45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75"/>
    </row>
    <row r="11" spans="1:10" s="25" customFormat="1" ht="11.25" x14ac:dyDescent="0.2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36">
        <v>10</v>
      </c>
    </row>
    <row r="12" spans="1:10" ht="15" customHeight="1" x14ac:dyDescent="0.25">
      <c r="A12" s="46" t="s">
        <v>92</v>
      </c>
      <c r="B12" s="47"/>
      <c r="C12" s="47"/>
      <c r="D12" s="47"/>
      <c r="E12" s="47"/>
      <c r="F12" s="47"/>
      <c r="G12" s="47"/>
      <c r="H12" s="47"/>
      <c r="I12" s="47"/>
      <c r="J12" s="48"/>
    </row>
    <row r="13" spans="1:10" s="34" customFormat="1" ht="15" customHeight="1" x14ac:dyDescent="0.25">
      <c r="A13" s="38" t="s">
        <v>20</v>
      </c>
      <c r="B13" s="39"/>
      <c r="C13" s="39"/>
      <c r="D13" s="39"/>
      <c r="E13" s="39"/>
      <c r="F13" s="39"/>
      <c r="G13" s="39"/>
      <c r="H13" s="39"/>
      <c r="I13" s="40"/>
      <c r="J13" s="33">
        <f>J17</f>
        <v>238400</v>
      </c>
    </row>
    <row r="14" spans="1:10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>
        <v>238400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>
        <v>238400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>
        <v>238400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>
        <v>238400</v>
      </c>
    </row>
    <row r="18" spans="1:10" s="34" customFormat="1" ht="15" customHeight="1" x14ac:dyDescent="0.25">
      <c r="A18" s="38" t="s">
        <v>25</v>
      </c>
      <c r="B18" s="39"/>
      <c r="C18" s="39"/>
      <c r="D18" s="39"/>
      <c r="E18" s="39"/>
      <c r="F18" s="39"/>
      <c r="G18" s="39"/>
      <c r="H18" s="39"/>
      <c r="I18" s="40"/>
      <c r="J18" s="33">
        <f>J21</f>
        <v>3022900</v>
      </c>
    </row>
    <row r="19" spans="1:10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>
        <v>3122900</v>
      </c>
    </row>
    <row r="20" spans="1:10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>
        <v>3122900</v>
      </c>
    </row>
    <row r="21" spans="1:10" s="34" customFormat="1" ht="14.25" x14ac:dyDescent="0.25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J22+J49</f>
        <v>3022900</v>
      </c>
    </row>
    <row r="22" spans="1:10" s="34" customFormat="1" ht="14.25" x14ac:dyDescent="0.25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J23+J24+J25+J26+J27+J28+J29+J30+J31+J32+J33+J34+J35+J40+J41+J42+J43+J44+J45+J46+J47</f>
        <v>2083100</v>
      </c>
    </row>
    <row r="23" spans="1:10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1381400</v>
      </c>
    </row>
    <row r="24" spans="1:10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317700</v>
      </c>
    </row>
    <row r="25" spans="1:10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62200</v>
      </c>
    </row>
    <row r="26" spans="1:10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42200</v>
      </c>
    </row>
    <row r="27" spans="1:10" x14ac:dyDescent="0.25">
      <c r="A27" s="22" t="s">
        <v>31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222130</v>
      </c>
      <c r="H27" s="23"/>
      <c r="I27" s="23"/>
      <c r="J27" s="30">
        <v>119100</v>
      </c>
    </row>
    <row r="28" spans="1:10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26000</v>
      </c>
    </row>
    <row r="29" spans="1:10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9400</v>
      </c>
    </row>
    <row r="30" spans="1:10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2700</v>
      </c>
    </row>
    <row r="32" spans="1:10" x14ac:dyDescent="0.25">
      <c r="A32" s="22" t="s">
        <v>37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222600</v>
      </c>
      <c r="H32" s="23"/>
      <c r="I32" s="23"/>
      <c r="J32" s="30">
        <v>4000</v>
      </c>
    </row>
    <row r="33" spans="1:10" x14ac:dyDescent="0.25">
      <c r="A33" s="22" t="s">
        <v>38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222980</v>
      </c>
      <c r="H33" s="23"/>
      <c r="I33" s="23"/>
      <c r="J33" s="30">
        <v>1800</v>
      </c>
    </row>
    <row r="34" spans="1:10" x14ac:dyDescent="0.25">
      <c r="A34" s="22" t="s">
        <v>39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222990</v>
      </c>
      <c r="H34" s="23"/>
      <c r="I34" s="23"/>
      <c r="J34" s="30">
        <v>6500</v>
      </c>
    </row>
    <row r="35" spans="1:10" ht="14.25" customHeight="1" x14ac:dyDescent="0.25">
      <c r="A35" s="22" t="s">
        <v>40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273500</v>
      </c>
      <c r="H35" s="23"/>
      <c r="I35" s="23"/>
      <c r="J35" s="30">
        <v>7200</v>
      </c>
    </row>
    <row r="36" spans="1:10" s="27" customFormat="1" ht="12" x14ac:dyDescent="0.25">
      <c r="A36" s="41" t="s">
        <v>8</v>
      </c>
      <c r="B36" s="42" t="s">
        <v>9</v>
      </c>
      <c r="C36" s="43"/>
      <c r="D36" s="43"/>
      <c r="E36" s="43"/>
      <c r="F36" s="43"/>
      <c r="G36" s="43"/>
      <c r="H36" s="43"/>
      <c r="I36" s="44"/>
      <c r="J36" s="74" t="s">
        <v>10</v>
      </c>
    </row>
    <row r="37" spans="1:10" s="27" customFormat="1" ht="36" customHeight="1" x14ac:dyDescent="0.25">
      <c r="A37" s="45"/>
      <c r="B37" s="28" t="s">
        <v>11</v>
      </c>
      <c r="C37" s="28" t="s">
        <v>12</v>
      </c>
      <c r="D37" s="28" t="s">
        <v>13</v>
      </c>
      <c r="E37" s="28" t="s">
        <v>14</v>
      </c>
      <c r="F37" s="28" t="s">
        <v>15</v>
      </c>
      <c r="G37" s="28" t="s">
        <v>16</v>
      </c>
      <c r="H37" s="28" t="s">
        <v>17</v>
      </c>
      <c r="I37" s="28" t="s">
        <v>18</v>
      </c>
      <c r="J37" s="75"/>
    </row>
    <row r="38" spans="1:10" s="25" customFormat="1" ht="11.25" x14ac:dyDescent="0.25">
      <c r="A38" s="26">
        <v>1</v>
      </c>
      <c r="B38" s="26">
        <v>2</v>
      </c>
      <c r="C38" s="26">
        <v>3</v>
      </c>
      <c r="D38" s="26">
        <v>4</v>
      </c>
      <c r="E38" s="26">
        <v>5</v>
      </c>
      <c r="F38" s="26">
        <v>6</v>
      </c>
      <c r="G38" s="26">
        <v>7</v>
      </c>
      <c r="H38" s="26">
        <v>8</v>
      </c>
      <c r="I38" s="26">
        <v>9</v>
      </c>
      <c r="J38" s="36">
        <v>10</v>
      </c>
    </row>
    <row r="39" spans="1:10" ht="15" customHeight="1" x14ac:dyDescent="0.25">
      <c r="A39" s="46" t="s">
        <v>92</v>
      </c>
      <c r="B39" s="47"/>
      <c r="C39" s="47"/>
      <c r="D39" s="47"/>
      <c r="E39" s="47"/>
      <c r="F39" s="47"/>
      <c r="G39" s="47"/>
      <c r="H39" s="47"/>
      <c r="I39" s="47"/>
      <c r="J39" s="48"/>
    </row>
    <row r="40" spans="1:10" x14ac:dyDescent="0.25">
      <c r="A40" s="22" t="s">
        <v>42</v>
      </c>
      <c r="B40" s="23">
        <v>911</v>
      </c>
      <c r="C40" s="23">
        <v>300</v>
      </c>
      <c r="D40" s="23"/>
      <c r="E40" s="23">
        <v>8802</v>
      </c>
      <c r="F40" s="23">
        <v>199</v>
      </c>
      <c r="G40" s="23">
        <v>314110</v>
      </c>
      <c r="H40" s="23"/>
      <c r="I40" s="23"/>
      <c r="J40" s="30">
        <v>14100</v>
      </c>
    </row>
    <row r="41" spans="1:10" x14ac:dyDescent="0.25">
      <c r="A41" s="22" t="s">
        <v>43</v>
      </c>
      <c r="B41" s="23">
        <v>911</v>
      </c>
      <c r="C41" s="23">
        <v>300</v>
      </c>
      <c r="D41" s="23"/>
      <c r="E41" s="23">
        <v>8802</v>
      </c>
      <c r="F41" s="23">
        <v>199</v>
      </c>
      <c r="G41" s="23">
        <v>316110</v>
      </c>
      <c r="H41" s="23"/>
      <c r="I41" s="23"/>
      <c r="J41" s="30">
        <v>12000</v>
      </c>
    </row>
    <row r="42" spans="1:10" x14ac:dyDescent="0.25">
      <c r="A42" s="22" t="s">
        <v>44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332110</v>
      </c>
      <c r="H42" s="23"/>
      <c r="I42" s="23"/>
      <c r="J42" s="30">
        <v>5000</v>
      </c>
    </row>
    <row r="43" spans="1:10" x14ac:dyDescent="0.25">
      <c r="A43" s="22" t="s">
        <v>45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334110</v>
      </c>
      <c r="H43" s="23"/>
      <c r="I43" s="23"/>
      <c r="J43" s="30">
        <v>1500</v>
      </c>
    </row>
    <row r="44" spans="1:10" x14ac:dyDescent="0.25">
      <c r="A44" s="22" t="s">
        <v>46</v>
      </c>
      <c r="B44" s="23">
        <v>911</v>
      </c>
      <c r="C44" s="23">
        <v>300</v>
      </c>
      <c r="D44" s="23"/>
      <c r="E44" s="23">
        <v>8802</v>
      </c>
      <c r="F44" s="23">
        <v>199</v>
      </c>
      <c r="G44" s="23">
        <v>335110</v>
      </c>
      <c r="H44" s="23"/>
      <c r="I44" s="23"/>
      <c r="J44" s="30">
        <v>2500</v>
      </c>
    </row>
    <row r="45" spans="1:10" x14ac:dyDescent="0.25">
      <c r="A45" s="22" t="s">
        <v>47</v>
      </c>
      <c r="B45" s="23">
        <v>911</v>
      </c>
      <c r="C45" s="23">
        <v>300</v>
      </c>
      <c r="D45" s="23"/>
      <c r="E45" s="23">
        <v>8802</v>
      </c>
      <c r="F45" s="23">
        <v>199</v>
      </c>
      <c r="G45" s="23">
        <v>336110</v>
      </c>
      <c r="H45" s="23"/>
      <c r="I45" s="23"/>
      <c r="J45" s="30">
        <v>39100</v>
      </c>
    </row>
    <row r="46" spans="1:10" x14ac:dyDescent="0.25">
      <c r="A46" s="22" t="s">
        <v>48</v>
      </c>
      <c r="B46" s="23">
        <v>911</v>
      </c>
      <c r="C46" s="23">
        <v>300</v>
      </c>
      <c r="D46" s="23"/>
      <c r="E46" s="23">
        <v>8802</v>
      </c>
      <c r="F46" s="23">
        <v>199</v>
      </c>
      <c r="G46" s="23">
        <v>337110</v>
      </c>
      <c r="H46" s="23"/>
      <c r="I46" s="23"/>
      <c r="J46" s="30">
        <v>11300</v>
      </c>
    </row>
    <row r="47" spans="1:10" x14ac:dyDescent="0.25">
      <c r="A47" s="22" t="s">
        <v>49</v>
      </c>
      <c r="B47" s="23">
        <v>911</v>
      </c>
      <c r="C47" s="23">
        <v>300</v>
      </c>
      <c r="D47" s="23"/>
      <c r="E47" s="23">
        <v>8802</v>
      </c>
      <c r="F47" s="23">
        <v>199</v>
      </c>
      <c r="G47" s="23">
        <v>338110</v>
      </c>
      <c r="H47" s="23"/>
      <c r="I47" s="23"/>
      <c r="J47" s="30">
        <v>11100</v>
      </c>
    </row>
    <row r="48" spans="1:10" x14ac:dyDescent="0.25">
      <c r="A48" s="21" t="s">
        <v>52</v>
      </c>
      <c r="B48" s="23"/>
      <c r="C48" s="23"/>
      <c r="D48" s="23"/>
      <c r="E48" s="23"/>
      <c r="F48" s="23"/>
      <c r="G48" s="23"/>
      <c r="H48" s="23"/>
      <c r="I48" s="23"/>
      <c r="J48" s="30"/>
    </row>
    <row r="49" spans="1:10" x14ac:dyDescent="0.25">
      <c r="A49" s="22" t="s">
        <v>50</v>
      </c>
      <c r="B49" s="24">
        <v>911</v>
      </c>
      <c r="C49" s="24">
        <v>300</v>
      </c>
      <c r="D49" s="24"/>
      <c r="E49" s="24">
        <v>8802</v>
      </c>
      <c r="F49" s="24">
        <v>448</v>
      </c>
      <c r="G49" s="24"/>
      <c r="H49" s="24"/>
      <c r="I49" s="24"/>
      <c r="J49" s="35">
        <f>J50+J51+J52+J53+J54</f>
        <v>939800</v>
      </c>
    </row>
    <row r="50" spans="1:10" x14ac:dyDescent="0.25">
      <c r="A50" s="22" t="s">
        <v>27</v>
      </c>
      <c r="B50" s="23">
        <v>911</v>
      </c>
      <c r="C50" s="23">
        <v>300</v>
      </c>
      <c r="D50" s="23"/>
      <c r="E50" s="23">
        <v>8802</v>
      </c>
      <c r="F50" s="23">
        <v>448</v>
      </c>
      <c r="G50" s="23">
        <v>211180</v>
      </c>
      <c r="H50" s="23"/>
      <c r="I50" s="23"/>
      <c r="J50" s="30">
        <v>100000</v>
      </c>
    </row>
    <row r="51" spans="1:10" x14ac:dyDescent="0.25">
      <c r="A51" s="22" t="s">
        <v>28</v>
      </c>
      <c r="B51" s="23">
        <v>911</v>
      </c>
      <c r="C51" s="23">
        <v>300</v>
      </c>
      <c r="D51" s="23"/>
      <c r="E51" s="23">
        <v>8802</v>
      </c>
      <c r="F51" s="23">
        <v>448</v>
      </c>
      <c r="G51" s="23">
        <v>212100</v>
      </c>
      <c r="H51" s="23"/>
      <c r="I51" s="23"/>
      <c r="J51" s="30">
        <v>23000</v>
      </c>
    </row>
    <row r="52" spans="1:10" x14ac:dyDescent="0.25">
      <c r="A52" s="22" t="s">
        <v>29</v>
      </c>
      <c r="B52" s="23">
        <v>911</v>
      </c>
      <c r="C52" s="23">
        <v>300</v>
      </c>
      <c r="D52" s="23"/>
      <c r="E52" s="23">
        <v>8802</v>
      </c>
      <c r="F52" s="23">
        <v>448</v>
      </c>
      <c r="G52" s="23">
        <v>212210</v>
      </c>
      <c r="H52" s="23"/>
      <c r="I52" s="23"/>
      <c r="J52" s="30">
        <v>4500</v>
      </c>
    </row>
    <row r="53" spans="1:10" ht="15.75" customHeight="1" x14ac:dyDescent="0.25">
      <c r="A53" s="22" t="s">
        <v>40</v>
      </c>
      <c r="B53" s="23">
        <v>911</v>
      </c>
      <c r="C53" s="23">
        <v>300</v>
      </c>
      <c r="D53" s="23"/>
      <c r="E53" s="23">
        <v>8802</v>
      </c>
      <c r="F53" s="23">
        <v>448</v>
      </c>
      <c r="G53" s="23">
        <v>273500</v>
      </c>
      <c r="H53" s="23"/>
      <c r="I53" s="23"/>
      <c r="J53" s="30">
        <v>500</v>
      </c>
    </row>
    <row r="54" spans="1:10" x14ac:dyDescent="0.25">
      <c r="A54" s="22" t="s">
        <v>51</v>
      </c>
      <c r="B54" s="23">
        <v>911</v>
      </c>
      <c r="C54" s="23">
        <v>300</v>
      </c>
      <c r="D54" s="23"/>
      <c r="E54" s="23">
        <v>8802</v>
      </c>
      <c r="F54" s="23">
        <v>448</v>
      </c>
      <c r="G54" s="23">
        <v>333110</v>
      </c>
      <c r="H54" s="23"/>
      <c r="I54" s="23"/>
      <c r="J54" s="30">
        <v>811800</v>
      </c>
    </row>
    <row r="57" spans="1:10" s="1" customFormat="1" x14ac:dyDescent="0.25">
      <c r="A57" s="1" t="s">
        <v>53</v>
      </c>
    </row>
    <row r="58" spans="1:10" s="1" customFormat="1" ht="9" customHeight="1" x14ac:dyDescent="0.25"/>
    <row r="59" spans="1:10" s="1" customFormat="1" x14ac:dyDescent="0.25">
      <c r="A59" s="1" t="s">
        <v>54</v>
      </c>
    </row>
    <row r="60" spans="1:10" s="1" customFormat="1" ht="9" customHeight="1" x14ac:dyDescent="0.25"/>
    <row r="61" spans="1:10" s="1" customFormat="1" x14ac:dyDescent="0.25">
      <c r="A61" s="1" t="s">
        <v>55</v>
      </c>
    </row>
  </sheetData>
  <mergeCells count="10">
    <mergeCell ref="A7:J7"/>
    <mergeCell ref="A8:J8"/>
    <mergeCell ref="J36:J37"/>
    <mergeCell ref="A1:J1"/>
    <mergeCell ref="A2:J2"/>
    <mergeCell ref="A3:J3"/>
    <mergeCell ref="A4:J4"/>
    <mergeCell ref="A5:J5"/>
    <mergeCell ref="A6:J6"/>
    <mergeCell ref="J9:J10"/>
  </mergeCells>
  <pageMargins left="0.28999999999999998" right="0.24" top="0.43" bottom="0.32" header="0.27" footer="0.2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43" workbookViewId="0">
      <selection activeCell="A58" sqref="A58:XFD62"/>
    </sheetView>
  </sheetViews>
  <sheetFormatPr defaultRowHeight="15" x14ac:dyDescent="0.25"/>
  <cols>
    <col min="1" max="1" width="75.42578125" style="20" customWidth="1"/>
    <col min="2" max="2" width="6.28515625" style="20" customWidth="1"/>
    <col min="3" max="4" width="5" style="20" customWidth="1"/>
    <col min="5" max="5" width="5.7109375" style="20" customWidth="1"/>
    <col min="6" max="6" width="5.140625" style="20" customWidth="1"/>
    <col min="7" max="7" width="7.28515625" style="20" customWidth="1"/>
    <col min="8" max="8" width="7.5703125" style="20" customWidth="1"/>
    <col min="9" max="9" width="7.140625" style="20" customWidth="1"/>
    <col min="10" max="10" width="11.5703125" style="20" customWidth="1"/>
    <col min="11" max="16384" width="9.140625" style="20"/>
  </cols>
  <sheetData>
    <row r="1" spans="1:10" ht="15.7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5.75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5.7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5.75" customHeight="1" x14ac:dyDescent="0.25">
      <c r="A5" s="66" t="s">
        <v>93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5.75" customHeight="1" x14ac:dyDescent="0.2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5.75" customHeight="1" x14ac:dyDescent="0.25">
      <c r="A7" s="66" t="s">
        <v>94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67" t="s">
        <v>7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s="27" customFormat="1" ht="12" x14ac:dyDescent="0.25">
      <c r="A9" s="68" t="s">
        <v>8</v>
      </c>
      <c r="B9" s="68" t="s">
        <v>9</v>
      </c>
      <c r="C9" s="68"/>
      <c r="D9" s="68"/>
      <c r="E9" s="68"/>
      <c r="F9" s="68"/>
      <c r="G9" s="68"/>
      <c r="H9" s="68"/>
      <c r="I9" s="68"/>
      <c r="J9" s="68" t="s">
        <v>10</v>
      </c>
    </row>
    <row r="10" spans="1:10" s="27" customFormat="1" ht="38.25" customHeight="1" x14ac:dyDescent="0.25">
      <c r="A10" s="68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68"/>
    </row>
    <row r="11" spans="1:10" s="25" customFormat="1" ht="11.25" x14ac:dyDescent="0.2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26">
        <v>10</v>
      </c>
    </row>
    <row r="12" spans="1:10" x14ac:dyDescent="0.25">
      <c r="A12" s="70" t="s">
        <v>95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s="34" customFormat="1" ht="14.25" x14ac:dyDescent="0.2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33">
        <f>J17</f>
        <v>302100</v>
      </c>
    </row>
    <row r="14" spans="1:10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>
        <v>302100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>
        <v>302100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>
        <v>302100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>
        <v>302100</v>
      </c>
    </row>
    <row r="18" spans="1:10" s="34" customFormat="1" ht="14.25" x14ac:dyDescent="0.25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33">
        <f>J21</f>
        <v>4640800</v>
      </c>
    </row>
    <row r="19" spans="1:10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>
        <v>4640800</v>
      </c>
    </row>
    <row r="20" spans="1:10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>
        <v>4640800</v>
      </c>
    </row>
    <row r="21" spans="1:10" s="34" customFormat="1" ht="14.25" x14ac:dyDescent="0.25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J22+J50</f>
        <v>4640800</v>
      </c>
    </row>
    <row r="22" spans="1:10" s="34" customFormat="1" ht="14.25" x14ac:dyDescent="0.25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J23+J24+J25+J26+J27+J28+J29+J30+J31+J32++J33+J34+J35+J36+J37+J42+J43+J44+J45+J46+J47+J48</f>
        <v>3484100</v>
      </c>
    </row>
    <row r="23" spans="1:10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1954700</v>
      </c>
    </row>
    <row r="24" spans="1:10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449600</v>
      </c>
    </row>
    <row r="25" spans="1:10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88000</v>
      </c>
    </row>
    <row r="26" spans="1:10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122300</v>
      </c>
    </row>
    <row r="27" spans="1:10" x14ac:dyDescent="0.25">
      <c r="A27" s="22" t="s">
        <v>31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222130</v>
      </c>
      <c r="H27" s="23"/>
      <c r="I27" s="23"/>
      <c r="J27" s="30">
        <v>300000</v>
      </c>
    </row>
    <row r="28" spans="1:10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133800</v>
      </c>
    </row>
    <row r="29" spans="1:10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6900</v>
      </c>
    </row>
    <row r="30" spans="1:10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2700</v>
      </c>
    </row>
    <row r="32" spans="1:10" x14ac:dyDescent="0.25">
      <c r="A32" s="22" t="s">
        <v>36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222500</v>
      </c>
      <c r="H32" s="23"/>
      <c r="I32" s="23"/>
      <c r="J32" s="30">
        <v>3000</v>
      </c>
    </row>
    <row r="33" spans="1:10" x14ac:dyDescent="0.25">
      <c r="A33" s="22" t="s">
        <v>37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222600</v>
      </c>
      <c r="H33" s="23"/>
      <c r="I33" s="23"/>
      <c r="J33" s="30">
        <v>2000</v>
      </c>
    </row>
    <row r="34" spans="1:10" x14ac:dyDescent="0.25">
      <c r="A34" s="22" t="s">
        <v>38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222980</v>
      </c>
      <c r="H34" s="23"/>
      <c r="I34" s="23"/>
      <c r="J34" s="30">
        <v>1800</v>
      </c>
    </row>
    <row r="35" spans="1:10" x14ac:dyDescent="0.25">
      <c r="A35" s="22" t="s">
        <v>39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222990</v>
      </c>
      <c r="H35" s="23"/>
      <c r="I35" s="23"/>
      <c r="J35" s="30">
        <v>5000</v>
      </c>
    </row>
    <row r="36" spans="1:10" ht="15" customHeight="1" x14ac:dyDescent="0.25">
      <c r="A36" s="22" t="s">
        <v>40</v>
      </c>
      <c r="B36" s="23">
        <v>911</v>
      </c>
      <c r="C36" s="23">
        <v>300</v>
      </c>
      <c r="D36" s="23"/>
      <c r="E36" s="23">
        <v>8802</v>
      </c>
      <c r="F36" s="23">
        <v>199</v>
      </c>
      <c r="G36" s="23">
        <v>273500</v>
      </c>
      <c r="H36" s="23"/>
      <c r="I36" s="23"/>
      <c r="J36" s="30">
        <v>9800</v>
      </c>
    </row>
    <row r="37" spans="1:10" x14ac:dyDescent="0.25">
      <c r="A37" s="22" t="s">
        <v>41</v>
      </c>
      <c r="B37" s="23">
        <v>911</v>
      </c>
      <c r="C37" s="23">
        <v>300</v>
      </c>
      <c r="D37" s="23"/>
      <c r="E37" s="23">
        <v>8802</v>
      </c>
      <c r="F37" s="23">
        <v>199</v>
      </c>
      <c r="G37" s="23">
        <v>311120</v>
      </c>
      <c r="H37" s="23"/>
      <c r="I37" s="23"/>
      <c r="J37" s="30">
        <v>350000</v>
      </c>
    </row>
    <row r="38" spans="1:10" s="27" customFormat="1" ht="12" x14ac:dyDescent="0.25">
      <c r="A38" s="68" t="s">
        <v>8</v>
      </c>
      <c r="B38" s="68" t="s">
        <v>9</v>
      </c>
      <c r="C38" s="68"/>
      <c r="D38" s="68"/>
      <c r="E38" s="68"/>
      <c r="F38" s="68"/>
      <c r="G38" s="68"/>
      <c r="H38" s="68"/>
      <c r="I38" s="68"/>
      <c r="J38" s="68" t="s">
        <v>10</v>
      </c>
    </row>
    <row r="39" spans="1:10" s="27" customFormat="1" ht="38.25" customHeight="1" x14ac:dyDescent="0.25">
      <c r="A39" s="68"/>
      <c r="B39" s="28" t="s">
        <v>11</v>
      </c>
      <c r="C39" s="28" t="s">
        <v>12</v>
      </c>
      <c r="D39" s="28" t="s">
        <v>13</v>
      </c>
      <c r="E39" s="28" t="s">
        <v>14</v>
      </c>
      <c r="F39" s="28" t="s">
        <v>15</v>
      </c>
      <c r="G39" s="28" t="s">
        <v>16</v>
      </c>
      <c r="H39" s="28" t="s">
        <v>17</v>
      </c>
      <c r="I39" s="28" t="s">
        <v>18</v>
      </c>
      <c r="J39" s="68"/>
    </row>
    <row r="40" spans="1:10" s="25" customFormat="1" ht="11.25" x14ac:dyDescent="0.25">
      <c r="A40" s="26">
        <v>1</v>
      </c>
      <c r="B40" s="26">
        <v>2</v>
      </c>
      <c r="C40" s="26">
        <v>3</v>
      </c>
      <c r="D40" s="26">
        <v>4</v>
      </c>
      <c r="E40" s="26">
        <v>5</v>
      </c>
      <c r="F40" s="26">
        <v>6</v>
      </c>
      <c r="G40" s="26">
        <v>7</v>
      </c>
      <c r="H40" s="26">
        <v>8</v>
      </c>
      <c r="I40" s="26">
        <v>9</v>
      </c>
      <c r="J40" s="26">
        <v>10</v>
      </c>
    </row>
    <row r="41" spans="1:10" x14ac:dyDescent="0.25">
      <c r="A41" s="70" t="s">
        <v>95</v>
      </c>
      <c r="B41" s="70"/>
      <c r="C41" s="70"/>
      <c r="D41" s="70"/>
      <c r="E41" s="70"/>
      <c r="F41" s="70"/>
      <c r="G41" s="70"/>
      <c r="H41" s="70"/>
      <c r="I41" s="70"/>
      <c r="J41" s="70"/>
    </row>
    <row r="42" spans="1:10" x14ac:dyDescent="0.25">
      <c r="A42" s="22" t="s">
        <v>42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314110</v>
      </c>
      <c r="H42" s="23"/>
      <c r="I42" s="23"/>
      <c r="J42" s="30">
        <v>3000</v>
      </c>
    </row>
    <row r="43" spans="1:10" x14ac:dyDescent="0.25">
      <c r="A43" s="22" t="s">
        <v>43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316110</v>
      </c>
      <c r="H43" s="23"/>
      <c r="I43" s="23"/>
      <c r="J43" s="30">
        <v>3000</v>
      </c>
    </row>
    <row r="44" spans="1:10" x14ac:dyDescent="0.25">
      <c r="A44" s="22" t="s">
        <v>45</v>
      </c>
      <c r="B44" s="23">
        <v>911</v>
      </c>
      <c r="C44" s="23">
        <v>300</v>
      </c>
      <c r="D44" s="23"/>
      <c r="E44" s="23">
        <v>8802</v>
      </c>
      <c r="F44" s="23">
        <v>199</v>
      </c>
      <c r="G44" s="23">
        <v>334110</v>
      </c>
      <c r="H44" s="23"/>
      <c r="I44" s="23"/>
      <c r="J44" s="30">
        <v>1900</v>
      </c>
    </row>
    <row r="45" spans="1:10" x14ac:dyDescent="0.25">
      <c r="A45" s="22" t="s">
        <v>46</v>
      </c>
      <c r="B45" s="23">
        <v>911</v>
      </c>
      <c r="C45" s="23">
        <v>300</v>
      </c>
      <c r="D45" s="23"/>
      <c r="E45" s="23">
        <v>8802</v>
      </c>
      <c r="F45" s="23">
        <v>199</v>
      </c>
      <c r="G45" s="23">
        <v>335110</v>
      </c>
      <c r="H45" s="23"/>
      <c r="I45" s="23"/>
      <c r="J45" s="30">
        <v>1000</v>
      </c>
    </row>
    <row r="46" spans="1:10" x14ac:dyDescent="0.25">
      <c r="A46" s="22" t="s">
        <v>47</v>
      </c>
      <c r="B46" s="23">
        <v>911</v>
      </c>
      <c r="C46" s="23">
        <v>300</v>
      </c>
      <c r="D46" s="23"/>
      <c r="E46" s="23">
        <v>8802</v>
      </c>
      <c r="F46" s="23">
        <v>199</v>
      </c>
      <c r="G46" s="23">
        <v>336110</v>
      </c>
      <c r="H46" s="23"/>
      <c r="I46" s="23"/>
      <c r="J46" s="30">
        <v>32300</v>
      </c>
    </row>
    <row r="47" spans="1:10" x14ac:dyDescent="0.25">
      <c r="A47" s="22" t="s">
        <v>48</v>
      </c>
      <c r="B47" s="23">
        <v>911</v>
      </c>
      <c r="C47" s="23">
        <v>300</v>
      </c>
      <c r="D47" s="23"/>
      <c r="E47" s="23">
        <v>8802</v>
      </c>
      <c r="F47" s="23">
        <v>199</v>
      </c>
      <c r="G47" s="23">
        <v>337110</v>
      </c>
      <c r="H47" s="23"/>
      <c r="I47" s="23"/>
      <c r="J47" s="30">
        <v>5000</v>
      </c>
    </row>
    <row r="48" spans="1:10" x14ac:dyDescent="0.25">
      <c r="A48" s="22" t="s">
        <v>49</v>
      </c>
      <c r="B48" s="23">
        <v>911</v>
      </c>
      <c r="C48" s="23">
        <v>300</v>
      </c>
      <c r="D48" s="23"/>
      <c r="E48" s="23">
        <v>8802</v>
      </c>
      <c r="F48" s="23">
        <v>199</v>
      </c>
      <c r="G48" s="23">
        <v>338110</v>
      </c>
      <c r="H48" s="23"/>
      <c r="I48" s="23"/>
      <c r="J48" s="30">
        <v>2000</v>
      </c>
    </row>
    <row r="49" spans="1:10" x14ac:dyDescent="0.25">
      <c r="A49" s="21" t="s">
        <v>52</v>
      </c>
      <c r="B49" s="23"/>
      <c r="C49" s="23"/>
      <c r="D49" s="23"/>
      <c r="E49" s="23"/>
      <c r="F49" s="23"/>
      <c r="G49" s="23"/>
      <c r="H49" s="23"/>
      <c r="I49" s="23"/>
      <c r="J49" s="30"/>
    </row>
    <row r="50" spans="1:10" x14ac:dyDescent="0.25">
      <c r="A50" s="22" t="s">
        <v>50</v>
      </c>
      <c r="B50" s="24">
        <v>911</v>
      </c>
      <c r="C50" s="24">
        <v>300</v>
      </c>
      <c r="D50" s="24"/>
      <c r="E50" s="24">
        <v>8802</v>
      </c>
      <c r="F50" s="24">
        <v>448</v>
      </c>
      <c r="G50" s="24"/>
      <c r="H50" s="24"/>
      <c r="I50" s="24"/>
      <c r="J50" s="35">
        <f>J51+J52+J53+J54+J55</f>
        <v>1156700</v>
      </c>
    </row>
    <row r="51" spans="1:10" x14ac:dyDescent="0.25">
      <c r="A51" s="22" t="s">
        <v>27</v>
      </c>
      <c r="B51" s="23">
        <v>911</v>
      </c>
      <c r="C51" s="23">
        <v>300</v>
      </c>
      <c r="D51" s="23"/>
      <c r="E51" s="23">
        <v>8802</v>
      </c>
      <c r="F51" s="23">
        <v>448</v>
      </c>
      <c r="G51" s="23">
        <v>211180</v>
      </c>
      <c r="H51" s="23"/>
      <c r="I51" s="23"/>
      <c r="J51" s="30">
        <v>100300</v>
      </c>
    </row>
    <row r="52" spans="1:10" x14ac:dyDescent="0.25">
      <c r="A52" s="22" t="s">
        <v>28</v>
      </c>
      <c r="B52" s="23">
        <v>911</v>
      </c>
      <c r="C52" s="23">
        <v>300</v>
      </c>
      <c r="D52" s="23"/>
      <c r="E52" s="23">
        <v>8802</v>
      </c>
      <c r="F52" s="23">
        <v>448</v>
      </c>
      <c r="G52" s="23">
        <v>212100</v>
      </c>
      <c r="H52" s="23"/>
      <c r="I52" s="23"/>
      <c r="J52" s="30">
        <v>23100</v>
      </c>
    </row>
    <row r="53" spans="1:10" x14ac:dyDescent="0.25">
      <c r="A53" s="22" t="s">
        <v>29</v>
      </c>
      <c r="B53" s="23">
        <v>911</v>
      </c>
      <c r="C53" s="23">
        <v>300</v>
      </c>
      <c r="D53" s="23"/>
      <c r="E53" s="23">
        <v>8802</v>
      </c>
      <c r="F53" s="23">
        <v>448</v>
      </c>
      <c r="G53" s="23">
        <v>212210</v>
      </c>
      <c r="H53" s="23"/>
      <c r="I53" s="23"/>
      <c r="J53" s="30">
        <v>4500</v>
      </c>
    </row>
    <row r="54" spans="1:10" ht="15.75" customHeight="1" x14ac:dyDescent="0.25">
      <c r="A54" s="22" t="s">
        <v>40</v>
      </c>
      <c r="B54" s="23">
        <v>911</v>
      </c>
      <c r="C54" s="23">
        <v>300</v>
      </c>
      <c r="D54" s="23"/>
      <c r="E54" s="23">
        <v>8802</v>
      </c>
      <c r="F54" s="23">
        <v>448</v>
      </c>
      <c r="G54" s="23">
        <v>273500</v>
      </c>
      <c r="H54" s="23"/>
      <c r="I54" s="23"/>
      <c r="J54" s="30">
        <v>500</v>
      </c>
    </row>
    <row r="55" spans="1:10" x14ac:dyDescent="0.25">
      <c r="A55" s="22" t="s">
        <v>51</v>
      </c>
      <c r="B55" s="23">
        <v>911</v>
      </c>
      <c r="C55" s="23">
        <v>300</v>
      </c>
      <c r="D55" s="23"/>
      <c r="E55" s="23">
        <v>8802</v>
      </c>
      <c r="F55" s="23">
        <v>448</v>
      </c>
      <c r="G55" s="23">
        <v>333110</v>
      </c>
      <c r="H55" s="23"/>
      <c r="I55" s="23"/>
      <c r="J55" s="30">
        <v>1028300</v>
      </c>
    </row>
    <row r="58" spans="1:10" s="1" customFormat="1" x14ac:dyDescent="0.25">
      <c r="A58" s="1" t="s">
        <v>53</v>
      </c>
    </row>
    <row r="59" spans="1:10" s="1" customFormat="1" ht="9" customHeight="1" x14ac:dyDescent="0.25"/>
    <row r="60" spans="1:10" s="1" customFormat="1" x14ac:dyDescent="0.25">
      <c r="A60" s="1" t="s">
        <v>54</v>
      </c>
    </row>
    <row r="61" spans="1:10" s="1" customFormat="1" ht="9" customHeight="1" x14ac:dyDescent="0.25"/>
    <row r="62" spans="1:10" s="1" customFormat="1" x14ac:dyDescent="0.25">
      <c r="A62" s="1" t="s">
        <v>55</v>
      </c>
    </row>
  </sheetData>
  <mergeCells count="18">
    <mergeCell ref="A41:J41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8:A39"/>
    <mergeCell ref="B38:I38"/>
    <mergeCell ref="J38:J39"/>
  </mergeCells>
  <pageMargins left="0.51" right="0.27" top="0.26" bottom="0.25" header="0.2" footer="0.2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6" workbookViewId="0">
      <selection activeCell="A66" sqref="A66"/>
    </sheetView>
  </sheetViews>
  <sheetFormatPr defaultRowHeight="15" x14ac:dyDescent="0.25"/>
  <cols>
    <col min="1" max="1" width="76" style="20" customWidth="1"/>
    <col min="2" max="2" width="6.5703125" style="20" customWidth="1"/>
    <col min="3" max="3" width="6.28515625" style="20" customWidth="1"/>
    <col min="4" max="5" width="6" style="20" customWidth="1"/>
    <col min="6" max="6" width="6.28515625" style="20" customWidth="1"/>
    <col min="7" max="7" width="7.28515625" style="20" customWidth="1"/>
    <col min="8" max="8" width="7.42578125" style="20" customWidth="1"/>
    <col min="9" max="9" width="7.140625" style="20" customWidth="1"/>
    <col min="10" max="10" width="10.85546875" style="31" customWidth="1"/>
    <col min="11" max="16384" width="9.140625" style="20"/>
  </cols>
  <sheetData>
    <row r="1" spans="1:10" ht="16.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6.5" customHeight="1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6.5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6.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6.5" customHeight="1" x14ac:dyDescent="0.25">
      <c r="A5" s="66" t="s">
        <v>96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6.5" customHeight="1" x14ac:dyDescent="0.2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6.5" customHeight="1" x14ac:dyDescent="0.25">
      <c r="A7" s="66" t="s">
        <v>97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76" t="s">
        <v>7</v>
      </c>
      <c r="B8" s="76"/>
      <c r="C8" s="76"/>
      <c r="D8" s="76"/>
      <c r="E8" s="76"/>
      <c r="F8" s="76"/>
      <c r="G8" s="76"/>
      <c r="H8" s="76"/>
      <c r="I8" s="76"/>
      <c r="J8" s="76"/>
    </row>
    <row r="9" spans="1:10" s="27" customFormat="1" ht="12" x14ac:dyDescent="0.25">
      <c r="A9" s="68" t="s">
        <v>8</v>
      </c>
      <c r="B9" s="68" t="s">
        <v>9</v>
      </c>
      <c r="C9" s="68"/>
      <c r="D9" s="68"/>
      <c r="E9" s="68"/>
      <c r="F9" s="68"/>
      <c r="G9" s="68"/>
      <c r="H9" s="68"/>
      <c r="I9" s="68"/>
      <c r="J9" s="69" t="s">
        <v>10</v>
      </c>
    </row>
    <row r="10" spans="1:10" s="27" customFormat="1" ht="35.25" customHeight="1" x14ac:dyDescent="0.25">
      <c r="A10" s="68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69"/>
    </row>
    <row r="11" spans="1:10" s="25" customFormat="1" ht="11.25" x14ac:dyDescent="0.2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36">
        <v>10</v>
      </c>
    </row>
    <row r="12" spans="1:10" x14ac:dyDescent="0.25">
      <c r="A12" s="70" t="s">
        <v>98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s="34" customFormat="1" ht="14.25" x14ac:dyDescent="0.2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33">
        <f>J17</f>
        <v>282500</v>
      </c>
    </row>
    <row r="14" spans="1:10" ht="15.75" customHeight="1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>
        <v>282500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>
        <v>282500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>
        <v>282500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>
        <v>282500</v>
      </c>
    </row>
    <row r="18" spans="1:10" s="34" customFormat="1" ht="14.25" x14ac:dyDescent="0.25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33">
        <f>J21</f>
        <v>3956300</v>
      </c>
    </row>
    <row r="19" spans="1:10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>
        <v>3956300</v>
      </c>
    </row>
    <row r="20" spans="1:10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>
        <v>3956300</v>
      </c>
    </row>
    <row r="21" spans="1:10" s="34" customFormat="1" ht="14.25" x14ac:dyDescent="0.25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J22+J49</f>
        <v>3956300</v>
      </c>
    </row>
    <row r="22" spans="1:10" s="34" customFormat="1" ht="14.25" x14ac:dyDescent="0.25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J23+J24+J25+J26+J27+J28+J29+J30+J31+J32+J33+J34+J35+J36+J41+J42+J43+J44+J45+J46+J47</f>
        <v>2880600</v>
      </c>
    </row>
    <row r="23" spans="1:10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1923200</v>
      </c>
    </row>
    <row r="24" spans="1:10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442300</v>
      </c>
    </row>
    <row r="25" spans="1:10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86500</v>
      </c>
    </row>
    <row r="26" spans="1:10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76500</v>
      </c>
    </row>
    <row r="27" spans="1:10" x14ac:dyDescent="0.25">
      <c r="A27" s="22" t="s">
        <v>31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222130</v>
      </c>
      <c r="H27" s="23"/>
      <c r="I27" s="23"/>
      <c r="J27" s="30">
        <v>179000</v>
      </c>
    </row>
    <row r="28" spans="1:10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90900</v>
      </c>
    </row>
    <row r="29" spans="1:10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9400</v>
      </c>
    </row>
    <row r="30" spans="1:10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1600</v>
      </c>
    </row>
    <row r="32" spans="1:10" x14ac:dyDescent="0.25">
      <c r="A32" s="22" t="s">
        <v>36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222500</v>
      </c>
      <c r="H32" s="23"/>
      <c r="I32" s="23"/>
      <c r="J32" s="30">
        <v>3000</v>
      </c>
    </row>
    <row r="33" spans="1:10" x14ac:dyDescent="0.25">
      <c r="A33" s="22" t="s">
        <v>37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222600</v>
      </c>
      <c r="H33" s="23"/>
      <c r="I33" s="23"/>
      <c r="J33" s="30">
        <v>2000</v>
      </c>
    </row>
    <row r="34" spans="1:10" x14ac:dyDescent="0.25">
      <c r="A34" s="22" t="s">
        <v>38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222980</v>
      </c>
      <c r="H34" s="23"/>
      <c r="I34" s="23"/>
      <c r="J34" s="30">
        <v>1800</v>
      </c>
    </row>
    <row r="35" spans="1:10" x14ac:dyDescent="0.25">
      <c r="A35" s="22" t="s">
        <v>39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222990</v>
      </c>
      <c r="H35" s="23"/>
      <c r="I35" s="23"/>
      <c r="J35" s="30">
        <v>5000</v>
      </c>
    </row>
    <row r="36" spans="1:10" ht="14.25" customHeight="1" x14ac:dyDescent="0.25">
      <c r="A36" s="22" t="s">
        <v>40</v>
      </c>
      <c r="B36" s="23">
        <v>911</v>
      </c>
      <c r="C36" s="23">
        <v>300</v>
      </c>
      <c r="D36" s="23"/>
      <c r="E36" s="23">
        <v>8802</v>
      </c>
      <c r="F36" s="23">
        <v>199</v>
      </c>
      <c r="G36" s="23">
        <v>273500</v>
      </c>
      <c r="H36" s="23"/>
      <c r="I36" s="23"/>
      <c r="J36" s="30">
        <v>9600</v>
      </c>
    </row>
    <row r="37" spans="1:10" s="27" customFormat="1" ht="12" x14ac:dyDescent="0.25">
      <c r="A37" s="68" t="s">
        <v>8</v>
      </c>
      <c r="B37" s="68" t="s">
        <v>9</v>
      </c>
      <c r="C37" s="68"/>
      <c r="D37" s="68"/>
      <c r="E37" s="68"/>
      <c r="F37" s="68"/>
      <c r="G37" s="68"/>
      <c r="H37" s="68"/>
      <c r="I37" s="68"/>
      <c r="J37" s="69" t="s">
        <v>10</v>
      </c>
    </row>
    <row r="38" spans="1:10" s="27" customFormat="1" ht="35.25" customHeight="1" x14ac:dyDescent="0.25">
      <c r="A38" s="68"/>
      <c r="B38" s="28" t="s">
        <v>11</v>
      </c>
      <c r="C38" s="28" t="s">
        <v>12</v>
      </c>
      <c r="D38" s="28" t="s">
        <v>13</v>
      </c>
      <c r="E38" s="28" t="s">
        <v>14</v>
      </c>
      <c r="F38" s="28" t="s">
        <v>15</v>
      </c>
      <c r="G38" s="28" t="s">
        <v>16</v>
      </c>
      <c r="H38" s="28" t="s">
        <v>17</v>
      </c>
      <c r="I38" s="28" t="s">
        <v>18</v>
      </c>
      <c r="J38" s="69"/>
    </row>
    <row r="39" spans="1:10" s="25" customFormat="1" ht="11.25" x14ac:dyDescent="0.25">
      <c r="A39" s="26">
        <v>1</v>
      </c>
      <c r="B39" s="26">
        <v>2</v>
      </c>
      <c r="C39" s="26">
        <v>3</v>
      </c>
      <c r="D39" s="26">
        <v>4</v>
      </c>
      <c r="E39" s="26">
        <v>5</v>
      </c>
      <c r="F39" s="26">
        <v>6</v>
      </c>
      <c r="G39" s="26">
        <v>7</v>
      </c>
      <c r="H39" s="26">
        <v>8</v>
      </c>
      <c r="I39" s="26">
        <v>9</v>
      </c>
      <c r="J39" s="36">
        <v>10</v>
      </c>
    </row>
    <row r="40" spans="1:10" x14ac:dyDescent="0.25">
      <c r="A40" s="70" t="s">
        <v>98</v>
      </c>
      <c r="B40" s="70"/>
      <c r="C40" s="70"/>
      <c r="D40" s="70"/>
      <c r="E40" s="70"/>
      <c r="F40" s="70"/>
      <c r="G40" s="70"/>
      <c r="H40" s="70"/>
      <c r="I40" s="70"/>
      <c r="J40" s="70"/>
    </row>
    <row r="41" spans="1:10" x14ac:dyDescent="0.25">
      <c r="A41" s="22" t="s">
        <v>42</v>
      </c>
      <c r="B41" s="23">
        <v>911</v>
      </c>
      <c r="C41" s="23">
        <v>300</v>
      </c>
      <c r="D41" s="23"/>
      <c r="E41" s="23">
        <v>8802</v>
      </c>
      <c r="F41" s="23">
        <v>199</v>
      </c>
      <c r="G41" s="23">
        <v>314110</v>
      </c>
      <c r="H41" s="23"/>
      <c r="I41" s="23"/>
      <c r="J41" s="30">
        <v>3000</v>
      </c>
    </row>
    <row r="42" spans="1:10" x14ac:dyDescent="0.25">
      <c r="A42" s="22" t="s">
        <v>43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316110</v>
      </c>
      <c r="H42" s="23"/>
      <c r="I42" s="23"/>
      <c r="J42" s="30">
        <v>3000</v>
      </c>
    </row>
    <row r="43" spans="1:10" x14ac:dyDescent="0.25">
      <c r="A43" s="22" t="s">
        <v>45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334110</v>
      </c>
      <c r="H43" s="23"/>
      <c r="I43" s="23"/>
      <c r="J43" s="30">
        <v>1800</v>
      </c>
    </row>
    <row r="44" spans="1:10" x14ac:dyDescent="0.25">
      <c r="A44" s="22" t="s">
        <v>46</v>
      </c>
      <c r="B44" s="23">
        <v>911</v>
      </c>
      <c r="C44" s="23">
        <v>300</v>
      </c>
      <c r="D44" s="23"/>
      <c r="E44" s="23">
        <v>8802</v>
      </c>
      <c r="F44" s="23">
        <v>199</v>
      </c>
      <c r="G44" s="23">
        <v>335110</v>
      </c>
      <c r="H44" s="23"/>
      <c r="I44" s="23"/>
      <c r="J44" s="30">
        <v>1000</v>
      </c>
    </row>
    <row r="45" spans="1:10" x14ac:dyDescent="0.25">
      <c r="A45" s="22" t="s">
        <v>47</v>
      </c>
      <c r="B45" s="23">
        <v>911</v>
      </c>
      <c r="C45" s="23">
        <v>300</v>
      </c>
      <c r="D45" s="23"/>
      <c r="E45" s="23">
        <v>8802</v>
      </c>
      <c r="F45" s="23">
        <v>199</v>
      </c>
      <c r="G45" s="23">
        <v>336110</v>
      </c>
      <c r="H45" s="23"/>
      <c r="I45" s="23"/>
      <c r="J45" s="30">
        <v>29700</v>
      </c>
    </row>
    <row r="46" spans="1:10" x14ac:dyDescent="0.25">
      <c r="A46" s="22" t="s">
        <v>48</v>
      </c>
      <c r="B46" s="23">
        <v>911</v>
      </c>
      <c r="C46" s="23">
        <v>300</v>
      </c>
      <c r="D46" s="23"/>
      <c r="E46" s="23">
        <v>8802</v>
      </c>
      <c r="F46" s="23">
        <v>199</v>
      </c>
      <c r="G46" s="23">
        <v>337110</v>
      </c>
      <c r="H46" s="23"/>
      <c r="I46" s="23"/>
      <c r="J46" s="30">
        <v>3000</v>
      </c>
    </row>
    <row r="47" spans="1:10" x14ac:dyDescent="0.25">
      <c r="A47" s="22" t="s">
        <v>49</v>
      </c>
      <c r="B47" s="23">
        <v>911</v>
      </c>
      <c r="C47" s="23">
        <v>300</v>
      </c>
      <c r="D47" s="23"/>
      <c r="E47" s="23">
        <v>8802</v>
      </c>
      <c r="F47" s="23">
        <v>199</v>
      </c>
      <c r="G47" s="23">
        <v>338110</v>
      </c>
      <c r="H47" s="23"/>
      <c r="I47" s="23"/>
      <c r="J47" s="30">
        <v>2000</v>
      </c>
    </row>
    <row r="48" spans="1:10" x14ac:dyDescent="0.25">
      <c r="A48" s="21" t="s">
        <v>52</v>
      </c>
      <c r="B48" s="23"/>
      <c r="C48" s="23"/>
      <c r="D48" s="23"/>
      <c r="E48" s="23"/>
      <c r="F48" s="23"/>
      <c r="G48" s="23"/>
      <c r="H48" s="23"/>
      <c r="I48" s="23"/>
      <c r="J48" s="30"/>
    </row>
    <row r="49" spans="1:10" x14ac:dyDescent="0.25">
      <c r="A49" s="22" t="s">
        <v>50</v>
      </c>
      <c r="B49" s="24">
        <v>911</v>
      </c>
      <c r="C49" s="24">
        <v>300</v>
      </c>
      <c r="D49" s="24"/>
      <c r="E49" s="24">
        <v>8802</v>
      </c>
      <c r="F49" s="24">
        <v>448</v>
      </c>
      <c r="G49" s="24"/>
      <c r="H49" s="24"/>
      <c r="I49" s="24"/>
      <c r="J49" s="35">
        <f>J50+J51+J52+J53+J54</f>
        <v>1075700</v>
      </c>
    </row>
    <row r="50" spans="1:10" x14ac:dyDescent="0.25">
      <c r="A50" s="22" t="s">
        <v>27</v>
      </c>
      <c r="B50" s="23">
        <v>911</v>
      </c>
      <c r="C50" s="23">
        <v>300</v>
      </c>
      <c r="D50" s="23"/>
      <c r="E50" s="23">
        <v>8802</v>
      </c>
      <c r="F50" s="23">
        <v>448</v>
      </c>
      <c r="G50" s="23">
        <v>211180</v>
      </c>
      <c r="H50" s="23"/>
      <c r="I50" s="23"/>
      <c r="J50" s="30">
        <v>100500</v>
      </c>
    </row>
    <row r="51" spans="1:10" x14ac:dyDescent="0.25">
      <c r="A51" s="22" t="s">
        <v>28</v>
      </c>
      <c r="B51" s="23">
        <v>911</v>
      </c>
      <c r="C51" s="23">
        <v>300</v>
      </c>
      <c r="D51" s="23"/>
      <c r="E51" s="23">
        <v>8802</v>
      </c>
      <c r="F51" s="23">
        <v>448</v>
      </c>
      <c r="G51" s="23">
        <v>212100</v>
      </c>
      <c r="H51" s="23"/>
      <c r="I51" s="23"/>
      <c r="J51" s="30">
        <v>23100</v>
      </c>
    </row>
    <row r="52" spans="1:10" x14ac:dyDescent="0.25">
      <c r="A52" s="22" t="s">
        <v>29</v>
      </c>
      <c r="B52" s="23">
        <v>911</v>
      </c>
      <c r="C52" s="23">
        <v>300</v>
      </c>
      <c r="D52" s="23"/>
      <c r="E52" s="23">
        <v>8802</v>
      </c>
      <c r="F52" s="23">
        <v>448</v>
      </c>
      <c r="G52" s="23">
        <v>212210</v>
      </c>
      <c r="H52" s="23"/>
      <c r="I52" s="23"/>
      <c r="J52" s="30">
        <v>4500</v>
      </c>
    </row>
    <row r="53" spans="1:10" ht="15" customHeight="1" x14ac:dyDescent="0.25">
      <c r="A53" s="22" t="s">
        <v>40</v>
      </c>
      <c r="B53" s="23">
        <v>911</v>
      </c>
      <c r="C53" s="23">
        <v>300</v>
      </c>
      <c r="D53" s="23"/>
      <c r="E53" s="23">
        <v>8802</v>
      </c>
      <c r="F53" s="23">
        <v>448</v>
      </c>
      <c r="G53" s="23">
        <v>273500</v>
      </c>
      <c r="H53" s="23"/>
      <c r="I53" s="23"/>
      <c r="J53" s="30">
        <v>500</v>
      </c>
    </row>
    <row r="54" spans="1:10" x14ac:dyDescent="0.25">
      <c r="A54" s="22" t="s">
        <v>51</v>
      </c>
      <c r="B54" s="23">
        <v>911</v>
      </c>
      <c r="C54" s="23">
        <v>300</v>
      </c>
      <c r="D54" s="23"/>
      <c r="E54" s="23">
        <v>8802</v>
      </c>
      <c r="F54" s="23">
        <v>448</v>
      </c>
      <c r="G54" s="23">
        <v>333110</v>
      </c>
      <c r="H54" s="23"/>
      <c r="I54" s="23"/>
      <c r="J54" s="30">
        <v>947100</v>
      </c>
    </row>
    <row r="57" spans="1:10" s="1" customFormat="1" x14ac:dyDescent="0.25">
      <c r="A57" s="1" t="s">
        <v>53</v>
      </c>
    </row>
    <row r="58" spans="1:10" s="1" customFormat="1" ht="9" customHeight="1" x14ac:dyDescent="0.25"/>
    <row r="59" spans="1:10" s="1" customFormat="1" x14ac:dyDescent="0.25">
      <c r="A59" s="1" t="s">
        <v>54</v>
      </c>
    </row>
    <row r="60" spans="1:10" s="1" customFormat="1" ht="9" customHeight="1" x14ac:dyDescent="0.25"/>
    <row r="61" spans="1:10" s="1" customFormat="1" x14ac:dyDescent="0.25">
      <c r="A61" s="1" t="s">
        <v>55</v>
      </c>
    </row>
  </sheetData>
  <mergeCells count="18">
    <mergeCell ref="A40:J40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7:A38"/>
    <mergeCell ref="B37:I37"/>
    <mergeCell ref="J37:J38"/>
  </mergeCells>
  <pageMargins left="0.38" right="0.25" top="0.3" bottom="0.26" header="0.2" footer="0.2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43" workbookViewId="0">
      <selection activeCell="A59" sqref="A59:XFD63"/>
    </sheetView>
  </sheetViews>
  <sheetFormatPr defaultColWidth="11.42578125" defaultRowHeight="15" x14ac:dyDescent="0.25"/>
  <cols>
    <col min="1" max="1" width="76.42578125" style="20" customWidth="1"/>
    <col min="2" max="2" width="6.28515625" style="20" customWidth="1"/>
    <col min="3" max="3" width="5.85546875" style="20" customWidth="1"/>
    <col min="4" max="4" width="6.140625" style="20" customWidth="1"/>
    <col min="5" max="5" width="6.42578125" style="20" customWidth="1"/>
    <col min="6" max="6" width="5.140625" style="20" customWidth="1"/>
    <col min="7" max="7" width="7.5703125" style="20" customWidth="1"/>
    <col min="8" max="9" width="7.42578125" style="20" customWidth="1"/>
    <col min="10" max="10" width="11.85546875" style="29" customWidth="1"/>
    <col min="11" max="16384" width="11.42578125" style="20"/>
  </cols>
  <sheetData>
    <row r="1" spans="1:10" ht="14.2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4.25" customHeight="1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4.25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4.2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4.25" customHeight="1" x14ac:dyDescent="0.25">
      <c r="A5" s="66" t="s">
        <v>99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4.25" customHeight="1" x14ac:dyDescent="0.2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4.25" customHeight="1" x14ac:dyDescent="0.25">
      <c r="A7" s="66" t="s">
        <v>100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ht="15.75" customHeight="1" x14ac:dyDescent="0.25">
      <c r="A8" s="67" t="s">
        <v>7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s="27" customFormat="1" ht="12" x14ac:dyDescent="0.25">
      <c r="A9" s="68" t="s">
        <v>8</v>
      </c>
      <c r="B9" s="68" t="s">
        <v>9</v>
      </c>
      <c r="C9" s="68"/>
      <c r="D9" s="68"/>
      <c r="E9" s="68"/>
      <c r="F9" s="68"/>
      <c r="G9" s="68"/>
      <c r="H9" s="68"/>
      <c r="I9" s="68"/>
      <c r="J9" s="69" t="s">
        <v>10</v>
      </c>
    </row>
    <row r="10" spans="1:10" s="27" customFormat="1" ht="38.25" customHeight="1" x14ac:dyDescent="0.25">
      <c r="A10" s="68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69"/>
    </row>
    <row r="11" spans="1:10" s="25" customFormat="1" ht="11.25" x14ac:dyDescent="0.2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36">
        <v>10</v>
      </c>
    </row>
    <row r="12" spans="1:10" x14ac:dyDescent="0.25">
      <c r="A12" s="70" t="s">
        <v>101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s="34" customFormat="1" ht="14.25" x14ac:dyDescent="0.2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33">
        <f>J17</f>
        <v>284200</v>
      </c>
    </row>
    <row r="14" spans="1:10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>
        <v>284200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>
        <v>284200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>
        <v>284200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>
        <v>284200</v>
      </c>
    </row>
    <row r="18" spans="1:10" s="34" customFormat="1" ht="14.25" x14ac:dyDescent="0.25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33">
        <f>J21</f>
        <v>4194700</v>
      </c>
    </row>
    <row r="19" spans="1:10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>
        <v>4194700</v>
      </c>
    </row>
    <row r="20" spans="1:10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>
        <v>4194700</v>
      </c>
    </row>
    <row r="21" spans="1:10" s="34" customFormat="1" ht="14.25" x14ac:dyDescent="0.25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J22+J51</f>
        <v>4194700</v>
      </c>
    </row>
    <row r="22" spans="1:10" s="34" customFormat="1" ht="14.25" x14ac:dyDescent="0.25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J23+J24+J25+J26+J27+J28+J29+J30+J31+J32+J33+J34+J35+J36+J37+J42+J43+J44+J45+J46+J47+J48+J49</f>
        <v>3092400</v>
      </c>
    </row>
    <row r="23" spans="1:10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1746300</v>
      </c>
    </row>
    <row r="24" spans="1:10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401600</v>
      </c>
    </row>
    <row r="25" spans="1:10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78600</v>
      </c>
    </row>
    <row r="26" spans="1:10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82400</v>
      </c>
    </row>
    <row r="27" spans="1:10" x14ac:dyDescent="0.25">
      <c r="A27" s="22" t="s">
        <v>31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222130</v>
      </c>
      <c r="H27" s="23"/>
      <c r="I27" s="23"/>
      <c r="J27" s="30">
        <v>160100</v>
      </c>
    </row>
    <row r="28" spans="1:10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75300</v>
      </c>
    </row>
    <row r="29" spans="1:10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9400</v>
      </c>
    </row>
    <row r="30" spans="1:10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1600</v>
      </c>
    </row>
    <row r="32" spans="1:10" x14ac:dyDescent="0.25">
      <c r="A32" s="22" t="s">
        <v>36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222500</v>
      </c>
      <c r="H32" s="23"/>
      <c r="I32" s="23"/>
      <c r="J32" s="30">
        <v>200000</v>
      </c>
    </row>
    <row r="33" spans="1:10" x14ac:dyDescent="0.25">
      <c r="A33" s="22" t="s">
        <v>37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222600</v>
      </c>
      <c r="H33" s="23"/>
      <c r="I33" s="23"/>
      <c r="J33" s="30">
        <v>5900</v>
      </c>
    </row>
    <row r="34" spans="1:10" x14ac:dyDescent="0.25">
      <c r="A34" s="22" t="s">
        <v>38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222980</v>
      </c>
      <c r="H34" s="23"/>
      <c r="I34" s="23"/>
      <c r="J34" s="30">
        <v>1800</v>
      </c>
    </row>
    <row r="35" spans="1:10" x14ac:dyDescent="0.25">
      <c r="A35" s="22" t="s">
        <v>39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222990</v>
      </c>
      <c r="H35" s="23"/>
      <c r="I35" s="23"/>
      <c r="J35" s="30">
        <v>6500</v>
      </c>
    </row>
    <row r="36" spans="1:10" ht="14.25" customHeight="1" x14ac:dyDescent="0.25">
      <c r="A36" s="22" t="s">
        <v>40</v>
      </c>
      <c r="B36" s="23">
        <v>911</v>
      </c>
      <c r="C36" s="23">
        <v>300</v>
      </c>
      <c r="D36" s="23"/>
      <c r="E36" s="23">
        <v>8802</v>
      </c>
      <c r="F36" s="23">
        <v>199</v>
      </c>
      <c r="G36" s="23">
        <v>273500</v>
      </c>
      <c r="H36" s="23"/>
      <c r="I36" s="23"/>
      <c r="J36" s="30">
        <v>9400</v>
      </c>
    </row>
    <row r="37" spans="1:10" x14ac:dyDescent="0.25">
      <c r="A37" s="22" t="s">
        <v>41</v>
      </c>
      <c r="B37" s="23">
        <v>911</v>
      </c>
      <c r="C37" s="23">
        <v>300</v>
      </c>
      <c r="D37" s="23"/>
      <c r="E37" s="23">
        <v>8802</v>
      </c>
      <c r="F37" s="23">
        <v>199</v>
      </c>
      <c r="G37" s="23">
        <v>311120</v>
      </c>
      <c r="H37" s="23"/>
      <c r="I37" s="23"/>
      <c r="J37" s="30">
        <v>200000</v>
      </c>
    </row>
    <row r="38" spans="1:10" s="27" customFormat="1" ht="12" x14ac:dyDescent="0.25">
      <c r="A38" s="68" t="s">
        <v>8</v>
      </c>
      <c r="B38" s="68" t="s">
        <v>9</v>
      </c>
      <c r="C38" s="68"/>
      <c r="D38" s="68"/>
      <c r="E38" s="68"/>
      <c r="F38" s="68"/>
      <c r="G38" s="68"/>
      <c r="H38" s="68"/>
      <c r="I38" s="68"/>
      <c r="J38" s="69" t="s">
        <v>10</v>
      </c>
    </row>
    <row r="39" spans="1:10" s="27" customFormat="1" ht="38.25" customHeight="1" x14ac:dyDescent="0.25">
      <c r="A39" s="68"/>
      <c r="B39" s="28" t="s">
        <v>11</v>
      </c>
      <c r="C39" s="28" t="s">
        <v>12</v>
      </c>
      <c r="D39" s="28" t="s">
        <v>13</v>
      </c>
      <c r="E39" s="28" t="s">
        <v>14</v>
      </c>
      <c r="F39" s="28" t="s">
        <v>15</v>
      </c>
      <c r="G39" s="28" t="s">
        <v>16</v>
      </c>
      <c r="H39" s="28" t="s">
        <v>17</v>
      </c>
      <c r="I39" s="28" t="s">
        <v>18</v>
      </c>
      <c r="J39" s="69"/>
    </row>
    <row r="40" spans="1:10" s="25" customFormat="1" ht="11.25" x14ac:dyDescent="0.25">
      <c r="A40" s="26">
        <v>1</v>
      </c>
      <c r="B40" s="26">
        <v>2</v>
      </c>
      <c r="C40" s="26">
        <v>3</v>
      </c>
      <c r="D40" s="26">
        <v>4</v>
      </c>
      <c r="E40" s="26">
        <v>5</v>
      </c>
      <c r="F40" s="26">
        <v>6</v>
      </c>
      <c r="G40" s="26">
        <v>7</v>
      </c>
      <c r="H40" s="26">
        <v>8</v>
      </c>
      <c r="I40" s="26">
        <v>9</v>
      </c>
      <c r="J40" s="36">
        <v>10</v>
      </c>
    </row>
    <row r="41" spans="1:10" x14ac:dyDescent="0.25">
      <c r="A41" s="70" t="s">
        <v>101</v>
      </c>
      <c r="B41" s="70"/>
      <c r="C41" s="70"/>
      <c r="D41" s="70"/>
      <c r="E41" s="70"/>
      <c r="F41" s="70"/>
      <c r="G41" s="70"/>
      <c r="H41" s="70"/>
      <c r="I41" s="70"/>
      <c r="J41" s="70"/>
    </row>
    <row r="42" spans="1:10" x14ac:dyDescent="0.25">
      <c r="A42" s="22" t="s">
        <v>42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314110</v>
      </c>
      <c r="H42" s="23"/>
      <c r="I42" s="23"/>
      <c r="J42" s="30">
        <v>13100</v>
      </c>
    </row>
    <row r="43" spans="1:10" x14ac:dyDescent="0.25">
      <c r="A43" s="22" t="s">
        <v>43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316110</v>
      </c>
      <c r="H43" s="23"/>
      <c r="I43" s="23"/>
      <c r="J43" s="30">
        <v>34000</v>
      </c>
    </row>
    <row r="44" spans="1:10" x14ac:dyDescent="0.25">
      <c r="A44" s="22" t="s">
        <v>44</v>
      </c>
      <c r="B44" s="23">
        <v>911</v>
      </c>
      <c r="C44" s="23">
        <v>300</v>
      </c>
      <c r="D44" s="23"/>
      <c r="E44" s="23">
        <v>8802</v>
      </c>
      <c r="F44" s="23">
        <v>199</v>
      </c>
      <c r="G44" s="23">
        <v>332110</v>
      </c>
      <c r="H44" s="23"/>
      <c r="I44" s="23"/>
      <c r="J44" s="30">
        <v>5000</v>
      </c>
    </row>
    <row r="45" spans="1:10" x14ac:dyDescent="0.25">
      <c r="A45" s="22" t="s">
        <v>45</v>
      </c>
      <c r="B45" s="23">
        <v>911</v>
      </c>
      <c r="C45" s="23">
        <v>300</v>
      </c>
      <c r="D45" s="23"/>
      <c r="E45" s="23">
        <v>8802</v>
      </c>
      <c r="F45" s="23">
        <v>199</v>
      </c>
      <c r="G45" s="23">
        <v>334110</v>
      </c>
      <c r="H45" s="23"/>
      <c r="I45" s="23"/>
      <c r="J45" s="30">
        <v>1800</v>
      </c>
    </row>
    <row r="46" spans="1:10" x14ac:dyDescent="0.25">
      <c r="A46" s="22" t="s">
        <v>46</v>
      </c>
      <c r="B46" s="23">
        <v>911</v>
      </c>
      <c r="C46" s="23">
        <v>300</v>
      </c>
      <c r="D46" s="23"/>
      <c r="E46" s="23">
        <v>8802</v>
      </c>
      <c r="F46" s="23">
        <v>199</v>
      </c>
      <c r="G46" s="23">
        <v>335110</v>
      </c>
      <c r="H46" s="23"/>
      <c r="I46" s="23"/>
      <c r="J46" s="30">
        <v>2500</v>
      </c>
    </row>
    <row r="47" spans="1:10" x14ac:dyDescent="0.25">
      <c r="A47" s="22" t="s">
        <v>47</v>
      </c>
      <c r="B47" s="23">
        <v>911</v>
      </c>
      <c r="C47" s="23">
        <v>300</v>
      </c>
      <c r="D47" s="23"/>
      <c r="E47" s="23">
        <v>8802</v>
      </c>
      <c r="F47" s="23">
        <v>199</v>
      </c>
      <c r="G47" s="23">
        <v>336110</v>
      </c>
      <c r="H47" s="23"/>
      <c r="I47" s="23"/>
      <c r="J47" s="30">
        <v>29100</v>
      </c>
    </row>
    <row r="48" spans="1:10" x14ac:dyDescent="0.25">
      <c r="A48" s="22" t="s">
        <v>48</v>
      </c>
      <c r="B48" s="23">
        <v>911</v>
      </c>
      <c r="C48" s="23">
        <v>300</v>
      </c>
      <c r="D48" s="23"/>
      <c r="E48" s="23">
        <v>8802</v>
      </c>
      <c r="F48" s="23">
        <v>199</v>
      </c>
      <c r="G48" s="23">
        <v>337110</v>
      </c>
      <c r="H48" s="23"/>
      <c r="I48" s="23"/>
      <c r="J48" s="30">
        <v>10500</v>
      </c>
    </row>
    <row r="49" spans="1:10" x14ac:dyDescent="0.25">
      <c r="A49" s="22" t="s">
        <v>49</v>
      </c>
      <c r="B49" s="23">
        <v>911</v>
      </c>
      <c r="C49" s="23">
        <v>300</v>
      </c>
      <c r="D49" s="23"/>
      <c r="E49" s="23">
        <v>8802</v>
      </c>
      <c r="F49" s="23">
        <v>199</v>
      </c>
      <c r="G49" s="23">
        <v>338110</v>
      </c>
      <c r="H49" s="23"/>
      <c r="I49" s="23"/>
      <c r="J49" s="30">
        <v>11200</v>
      </c>
    </row>
    <row r="50" spans="1:10" x14ac:dyDescent="0.25">
      <c r="A50" s="21" t="s">
        <v>52</v>
      </c>
      <c r="B50" s="23"/>
      <c r="C50" s="23"/>
      <c r="D50" s="23"/>
      <c r="E50" s="23"/>
      <c r="F50" s="23"/>
      <c r="G50" s="23"/>
      <c r="H50" s="23"/>
      <c r="I50" s="23"/>
      <c r="J50" s="30"/>
    </row>
    <row r="51" spans="1:10" x14ac:dyDescent="0.25">
      <c r="A51" s="22" t="s">
        <v>50</v>
      </c>
      <c r="B51" s="24">
        <v>911</v>
      </c>
      <c r="C51" s="24">
        <v>300</v>
      </c>
      <c r="D51" s="24"/>
      <c r="E51" s="24">
        <v>8802</v>
      </c>
      <c r="F51" s="24">
        <v>448</v>
      </c>
      <c r="G51" s="24"/>
      <c r="H51" s="24"/>
      <c r="I51" s="24"/>
      <c r="J51" s="35">
        <f>J52+J53+J54+J55+J56</f>
        <v>1102300</v>
      </c>
    </row>
    <row r="52" spans="1:10" x14ac:dyDescent="0.25">
      <c r="A52" s="22" t="s">
        <v>27</v>
      </c>
      <c r="B52" s="23">
        <v>911</v>
      </c>
      <c r="C52" s="23">
        <v>300</v>
      </c>
      <c r="D52" s="23"/>
      <c r="E52" s="23">
        <v>8802</v>
      </c>
      <c r="F52" s="23">
        <v>448</v>
      </c>
      <c r="G52" s="23">
        <v>211180</v>
      </c>
      <c r="H52" s="23"/>
      <c r="I52" s="23"/>
      <c r="J52" s="30">
        <v>100100</v>
      </c>
    </row>
    <row r="53" spans="1:10" x14ac:dyDescent="0.25">
      <c r="A53" s="22" t="s">
        <v>28</v>
      </c>
      <c r="B53" s="23">
        <v>911</v>
      </c>
      <c r="C53" s="23">
        <v>300</v>
      </c>
      <c r="D53" s="23"/>
      <c r="E53" s="23">
        <v>8802</v>
      </c>
      <c r="F53" s="23">
        <v>448</v>
      </c>
      <c r="G53" s="23">
        <v>212100</v>
      </c>
      <c r="H53" s="23"/>
      <c r="I53" s="23"/>
      <c r="J53" s="30">
        <v>23000</v>
      </c>
    </row>
    <row r="54" spans="1:10" x14ac:dyDescent="0.25">
      <c r="A54" s="22" t="s">
        <v>29</v>
      </c>
      <c r="B54" s="23">
        <v>911</v>
      </c>
      <c r="C54" s="23">
        <v>300</v>
      </c>
      <c r="D54" s="23"/>
      <c r="E54" s="23">
        <v>8802</v>
      </c>
      <c r="F54" s="23">
        <v>448</v>
      </c>
      <c r="G54" s="23">
        <v>212210</v>
      </c>
      <c r="H54" s="23"/>
      <c r="I54" s="23"/>
      <c r="J54" s="30">
        <v>4500</v>
      </c>
    </row>
    <row r="55" spans="1:10" ht="14.25" customHeight="1" x14ac:dyDescent="0.25">
      <c r="A55" s="22" t="s">
        <v>40</v>
      </c>
      <c r="B55" s="23">
        <v>911</v>
      </c>
      <c r="C55" s="23">
        <v>300</v>
      </c>
      <c r="D55" s="23"/>
      <c r="E55" s="23">
        <v>8802</v>
      </c>
      <c r="F55" s="23">
        <v>448</v>
      </c>
      <c r="G55" s="23">
        <v>273500</v>
      </c>
      <c r="H55" s="23"/>
      <c r="I55" s="23"/>
      <c r="J55" s="30">
        <v>500</v>
      </c>
    </row>
    <row r="56" spans="1:10" x14ac:dyDescent="0.25">
      <c r="A56" s="22" t="s">
        <v>51</v>
      </c>
      <c r="B56" s="23">
        <v>911</v>
      </c>
      <c r="C56" s="23">
        <v>300</v>
      </c>
      <c r="D56" s="23"/>
      <c r="E56" s="23">
        <v>8802</v>
      </c>
      <c r="F56" s="23">
        <v>448</v>
      </c>
      <c r="G56" s="23">
        <v>333110</v>
      </c>
      <c r="H56" s="23"/>
      <c r="I56" s="23"/>
      <c r="J56" s="30">
        <v>974200</v>
      </c>
    </row>
    <row r="59" spans="1:10" s="1" customFormat="1" x14ac:dyDescent="0.25">
      <c r="A59" s="1" t="s">
        <v>53</v>
      </c>
    </row>
    <row r="60" spans="1:10" s="1" customFormat="1" ht="9" customHeight="1" x14ac:dyDescent="0.25"/>
    <row r="61" spans="1:10" s="1" customFormat="1" x14ac:dyDescent="0.25">
      <c r="A61" s="1" t="s">
        <v>54</v>
      </c>
    </row>
    <row r="62" spans="1:10" s="1" customFormat="1" ht="9" customHeight="1" x14ac:dyDescent="0.25"/>
    <row r="63" spans="1:10" s="1" customFormat="1" x14ac:dyDescent="0.25">
      <c r="A63" s="1" t="s">
        <v>55</v>
      </c>
    </row>
  </sheetData>
  <mergeCells count="18">
    <mergeCell ref="A41:J41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8:A39"/>
    <mergeCell ref="B38:I38"/>
    <mergeCell ref="J38:J39"/>
  </mergeCells>
  <pageMargins left="0.38" right="0.24" top="0.38" bottom="0.25" header="0.2" footer="0.2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43" workbookViewId="0">
      <selection activeCell="A58" sqref="A58:XFD62"/>
    </sheetView>
  </sheetViews>
  <sheetFormatPr defaultRowHeight="15" x14ac:dyDescent="0.25"/>
  <cols>
    <col min="1" max="1" width="76.140625" style="20" customWidth="1"/>
    <col min="2" max="2" width="5.7109375" style="20" customWidth="1"/>
    <col min="3" max="3" width="5.5703125" style="20" customWidth="1"/>
    <col min="4" max="4" width="5.42578125" style="20" customWidth="1"/>
    <col min="5" max="5" width="5.5703125" style="20" customWidth="1"/>
    <col min="6" max="6" width="5.28515625" style="20" customWidth="1"/>
    <col min="7" max="7" width="7.42578125" style="20" customWidth="1"/>
    <col min="8" max="8" width="7.140625" style="20" customWidth="1"/>
    <col min="9" max="9" width="7.42578125" style="20" customWidth="1"/>
    <col min="10" max="10" width="10.85546875" style="20" customWidth="1"/>
    <col min="11" max="16384" width="9.140625" style="20"/>
  </cols>
  <sheetData>
    <row r="1" spans="1:10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25">
      <c r="A5" s="66" t="s">
        <v>102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x14ac:dyDescent="0.25">
      <c r="A7" s="66" t="s">
        <v>103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ht="15.75" customHeight="1" x14ac:dyDescent="0.25">
      <c r="A8" s="67" t="s">
        <v>7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s="27" customFormat="1" ht="12" x14ac:dyDescent="0.25">
      <c r="A9" s="68" t="s">
        <v>8</v>
      </c>
      <c r="B9" s="68" t="s">
        <v>9</v>
      </c>
      <c r="C9" s="68"/>
      <c r="D9" s="68"/>
      <c r="E9" s="68"/>
      <c r="F9" s="68"/>
      <c r="G9" s="68"/>
      <c r="H9" s="68"/>
      <c r="I9" s="68"/>
      <c r="J9" s="68" t="s">
        <v>10</v>
      </c>
    </row>
    <row r="10" spans="1:10" s="27" customFormat="1" ht="36" customHeight="1" x14ac:dyDescent="0.25">
      <c r="A10" s="68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68"/>
    </row>
    <row r="11" spans="1:10" s="25" customFormat="1" ht="11.25" x14ac:dyDescent="0.2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26">
        <v>10</v>
      </c>
    </row>
    <row r="12" spans="1:10" x14ac:dyDescent="0.25">
      <c r="A12" s="70" t="s">
        <v>104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s="34" customFormat="1" ht="14.25" x14ac:dyDescent="0.2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33">
        <f>J17</f>
        <v>241700</v>
      </c>
    </row>
    <row r="14" spans="1:10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>
        <v>241700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>
        <v>241700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>
        <v>241700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>
        <v>241700</v>
      </c>
    </row>
    <row r="18" spans="1:10" s="34" customFormat="1" ht="14.25" x14ac:dyDescent="0.25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33">
        <f>J21</f>
        <v>3322000</v>
      </c>
    </row>
    <row r="19" spans="1:10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>
        <v>3322000</v>
      </c>
    </row>
    <row r="20" spans="1:10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>
        <v>3322000</v>
      </c>
    </row>
    <row r="21" spans="1:10" s="34" customFormat="1" ht="14.25" x14ac:dyDescent="0.25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J22+J50</f>
        <v>3322000</v>
      </c>
    </row>
    <row r="22" spans="1:10" s="34" customFormat="1" ht="14.25" x14ac:dyDescent="0.25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J23+J24+J25+J26+J27+J28+J29+J30+J31+J32+J33+J34+J35+J36+J37+J42+J43+J44+J45+J46+J47+J48</f>
        <v>2381000</v>
      </c>
    </row>
    <row r="23" spans="1:10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1602100</v>
      </c>
    </row>
    <row r="24" spans="1:10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368500</v>
      </c>
    </row>
    <row r="25" spans="1:10" ht="14.25" customHeight="1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72100</v>
      </c>
    </row>
    <row r="26" spans="1:10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32900</v>
      </c>
    </row>
    <row r="27" spans="1:10" x14ac:dyDescent="0.25">
      <c r="A27" s="22" t="s">
        <v>105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222120</v>
      </c>
      <c r="H27" s="23"/>
      <c r="I27" s="23"/>
      <c r="J27" s="30">
        <v>134900</v>
      </c>
    </row>
    <row r="28" spans="1:10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70700</v>
      </c>
    </row>
    <row r="29" spans="1:10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4700</v>
      </c>
    </row>
    <row r="30" spans="1:10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1600</v>
      </c>
    </row>
    <row r="32" spans="1:10" x14ac:dyDescent="0.25">
      <c r="A32" s="22" t="s">
        <v>36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222500</v>
      </c>
      <c r="H32" s="23"/>
      <c r="I32" s="23"/>
      <c r="J32" s="30">
        <v>3000</v>
      </c>
    </row>
    <row r="33" spans="1:10" x14ac:dyDescent="0.25">
      <c r="A33" s="22" t="s">
        <v>37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222600</v>
      </c>
      <c r="H33" s="23"/>
      <c r="I33" s="23"/>
      <c r="J33" s="30">
        <v>7900</v>
      </c>
    </row>
    <row r="34" spans="1:10" x14ac:dyDescent="0.25">
      <c r="A34" s="22" t="s">
        <v>38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222980</v>
      </c>
      <c r="H34" s="23"/>
      <c r="I34" s="23"/>
      <c r="J34" s="30">
        <v>1800</v>
      </c>
    </row>
    <row r="35" spans="1:10" x14ac:dyDescent="0.25">
      <c r="A35" s="22" t="s">
        <v>39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222990</v>
      </c>
      <c r="H35" s="23"/>
      <c r="I35" s="23"/>
      <c r="J35" s="30">
        <v>6500</v>
      </c>
    </row>
    <row r="36" spans="1:10" ht="15.75" customHeight="1" x14ac:dyDescent="0.25">
      <c r="A36" s="22" t="s">
        <v>40</v>
      </c>
      <c r="B36" s="23">
        <v>911</v>
      </c>
      <c r="C36" s="23">
        <v>300</v>
      </c>
      <c r="D36" s="23"/>
      <c r="E36" s="23">
        <v>8802</v>
      </c>
      <c r="F36" s="23">
        <v>199</v>
      </c>
      <c r="G36" s="23">
        <v>273500</v>
      </c>
      <c r="H36" s="23"/>
      <c r="I36" s="23"/>
      <c r="J36" s="30">
        <v>8000</v>
      </c>
    </row>
    <row r="37" spans="1:10" x14ac:dyDescent="0.25">
      <c r="A37" s="22" t="s">
        <v>42</v>
      </c>
      <c r="B37" s="23">
        <v>911</v>
      </c>
      <c r="C37" s="23">
        <v>300</v>
      </c>
      <c r="D37" s="23"/>
      <c r="E37" s="23">
        <v>8802</v>
      </c>
      <c r="F37" s="23">
        <v>199</v>
      </c>
      <c r="G37" s="23">
        <v>314110</v>
      </c>
      <c r="H37" s="23"/>
      <c r="I37" s="23"/>
      <c r="J37" s="30">
        <v>5700</v>
      </c>
    </row>
    <row r="38" spans="1:10" s="27" customFormat="1" ht="12" x14ac:dyDescent="0.25">
      <c r="A38" s="68" t="s">
        <v>8</v>
      </c>
      <c r="B38" s="68" t="s">
        <v>9</v>
      </c>
      <c r="C38" s="68"/>
      <c r="D38" s="68"/>
      <c r="E38" s="68"/>
      <c r="F38" s="68"/>
      <c r="G38" s="68"/>
      <c r="H38" s="68"/>
      <c r="I38" s="68"/>
      <c r="J38" s="68" t="s">
        <v>10</v>
      </c>
    </row>
    <row r="39" spans="1:10" s="27" customFormat="1" ht="36" customHeight="1" x14ac:dyDescent="0.25">
      <c r="A39" s="68"/>
      <c r="B39" s="28" t="s">
        <v>11</v>
      </c>
      <c r="C39" s="28" t="s">
        <v>12</v>
      </c>
      <c r="D39" s="28" t="s">
        <v>13</v>
      </c>
      <c r="E39" s="28" t="s">
        <v>14</v>
      </c>
      <c r="F39" s="28" t="s">
        <v>15</v>
      </c>
      <c r="G39" s="28" t="s">
        <v>16</v>
      </c>
      <c r="H39" s="28" t="s">
        <v>17</v>
      </c>
      <c r="I39" s="28" t="s">
        <v>18</v>
      </c>
      <c r="J39" s="68"/>
    </row>
    <row r="40" spans="1:10" s="25" customFormat="1" ht="11.25" x14ac:dyDescent="0.25">
      <c r="A40" s="26">
        <v>1</v>
      </c>
      <c r="B40" s="26">
        <v>2</v>
      </c>
      <c r="C40" s="26">
        <v>3</v>
      </c>
      <c r="D40" s="26">
        <v>4</v>
      </c>
      <c r="E40" s="26">
        <v>5</v>
      </c>
      <c r="F40" s="26">
        <v>6</v>
      </c>
      <c r="G40" s="26">
        <v>7</v>
      </c>
      <c r="H40" s="26">
        <v>8</v>
      </c>
      <c r="I40" s="26">
        <v>9</v>
      </c>
      <c r="J40" s="26">
        <v>10</v>
      </c>
    </row>
    <row r="41" spans="1:10" x14ac:dyDescent="0.25">
      <c r="A41" s="70" t="s">
        <v>104</v>
      </c>
      <c r="B41" s="70"/>
      <c r="C41" s="70"/>
      <c r="D41" s="70"/>
      <c r="E41" s="70"/>
      <c r="F41" s="70"/>
      <c r="G41" s="70"/>
      <c r="H41" s="70"/>
      <c r="I41" s="70"/>
      <c r="J41" s="70"/>
    </row>
    <row r="42" spans="1:10" ht="14.25" customHeight="1" x14ac:dyDescent="0.25">
      <c r="A42" s="22" t="s">
        <v>43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316110</v>
      </c>
      <c r="H42" s="23"/>
      <c r="I42" s="23"/>
      <c r="J42" s="30">
        <v>10100</v>
      </c>
    </row>
    <row r="43" spans="1:10" x14ac:dyDescent="0.25">
      <c r="A43" s="22" t="s">
        <v>44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332110</v>
      </c>
      <c r="H43" s="23"/>
      <c r="I43" s="23"/>
      <c r="J43" s="30">
        <v>5000</v>
      </c>
    </row>
    <row r="44" spans="1:10" x14ac:dyDescent="0.25">
      <c r="A44" s="22" t="s">
        <v>45</v>
      </c>
      <c r="B44" s="23">
        <v>911</v>
      </c>
      <c r="C44" s="23">
        <v>300</v>
      </c>
      <c r="D44" s="23"/>
      <c r="E44" s="23">
        <v>8802</v>
      </c>
      <c r="F44" s="23">
        <v>199</v>
      </c>
      <c r="G44" s="23">
        <v>334110</v>
      </c>
      <c r="H44" s="23"/>
      <c r="I44" s="23"/>
      <c r="J44" s="30">
        <v>1500</v>
      </c>
    </row>
    <row r="45" spans="1:10" ht="13.5" customHeight="1" x14ac:dyDescent="0.25">
      <c r="A45" s="22" t="s">
        <v>46</v>
      </c>
      <c r="B45" s="23">
        <v>911</v>
      </c>
      <c r="C45" s="23">
        <v>300</v>
      </c>
      <c r="D45" s="23"/>
      <c r="E45" s="23">
        <v>8802</v>
      </c>
      <c r="F45" s="23">
        <v>199</v>
      </c>
      <c r="G45" s="23">
        <v>335110</v>
      </c>
      <c r="H45" s="23"/>
      <c r="I45" s="23"/>
      <c r="J45" s="30">
        <v>2500</v>
      </c>
    </row>
    <row r="46" spans="1:10" x14ac:dyDescent="0.25">
      <c r="A46" s="22" t="s">
        <v>47</v>
      </c>
      <c r="B46" s="23">
        <v>911</v>
      </c>
      <c r="C46" s="23">
        <v>300</v>
      </c>
      <c r="D46" s="23"/>
      <c r="E46" s="23">
        <v>8802</v>
      </c>
      <c r="F46" s="23">
        <v>199</v>
      </c>
      <c r="G46" s="23">
        <v>336110</v>
      </c>
      <c r="H46" s="23"/>
      <c r="I46" s="23"/>
      <c r="J46" s="30">
        <v>16100</v>
      </c>
    </row>
    <row r="47" spans="1:10" x14ac:dyDescent="0.25">
      <c r="A47" s="22" t="s">
        <v>48</v>
      </c>
      <c r="B47" s="23">
        <v>911</v>
      </c>
      <c r="C47" s="23">
        <v>300</v>
      </c>
      <c r="D47" s="23"/>
      <c r="E47" s="23">
        <v>8802</v>
      </c>
      <c r="F47" s="23">
        <v>199</v>
      </c>
      <c r="G47" s="23">
        <v>337110</v>
      </c>
      <c r="H47" s="23"/>
      <c r="I47" s="23"/>
      <c r="J47" s="30">
        <v>10600</v>
      </c>
    </row>
    <row r="48" spans="1:10" x14ac:dyDescent="0.25">
      <c r="A48" s="22" t="s">
        <v>49</v>
      </c>
      <c r="B48" s="23">
        <v>911</v>
      </c>
      <c r="C48" s="23">
        <v>300</v>
      </c>
      <c r="D48" s="23"/>
      <c r="E48" s="23">
        <v>8802</v>
      </c>
      <c r="F48" s="23">
        <v>199</v>
      </c>
      <c r="G48" s="23">
        <v>338110</v>
      </c>
      <c r="H48" s="23"/>
      <c r="I48" s="23"/>
      <c r="J48" s="30">
        <v>8500</v>
      </c>
    </row>
    <row r="49" spans="1:10" x14ac:dyDescent="0.25">
      <c r="A49" s="21" t="s">
        <v>52</v>
      </c>
      <c r="B49" s="23"/>
      <c r="C49" s="23"/>
      <c r="D49" s="23"/>
      <c r="E49" s="23"/>
      <c r="F49" s="23"/>
      <c r="G49" s="23"/>
      <c r="H49" s="23"/>
      <c r="I49" s="23"/>
      <c r="J49" s="30"/>
    </row>
    <row r="50" spans="1:10" x14ac:dyDescent="0.25">
      <c r="A50" s="22" t="s">
        <v>50</v>
      </c>
      <c r="B50" s="24">
        <v>911</v>
      </c>
      <c r="C50" s="24">
        <v>300</v>
      </c>
      <c r="D50" s="24"/>
      <c r="E50" s="24">
        <v>8802</v>
      </c>
      <c r="F50" s="24">
        <v>448</v>
      </c>
      <c r="G50" s="24"/>
      <c r="H50" s="24"/>
      <c r="I50" s="24"/>
      <c r="J50" s="35">
        <f>J51+J52+J53+J54+J55</f>
        <v>941000</v>
      </c>
    </row>
    <row r="51" spans="1:10" x14ac:dyDescent="0.25">
      <c r="A51" s="22" t="s">
        <v>27</v>
      </c>
      <c r="B51" s="23">
        <v>911</v>
      </c>
      <c r="C51" s="23">
        <v>300</v>
      </c>
      <c r="D51" s="23"/>
      <c r="E51" s="23">
        <v>8802</v>
      </c>
      <c r="F51" s="23">
        <v>448</v>
      </c>
      <c r="G51" s="23">
        <v>211180</v>
      </c>
      <c r="H51" s="23"/>
      <c r="I51" s="23"/>
      <c r="J51" s="30">
        <v>101000</v>
      </c>
    </row>
    <row r="52" spans="1:10" x14ac:dyDescent="0.25">
      <c r="A52" s="22" t="s">
        <v>28</v>
      </c>
      <c r="B52" s="23">
        <v>911</v>
      </c>
      <c r="C52" s="23">
        <v>300</v>
      </c>
      <c r="D52" s="23"/>
      <c r="E52" s="23">
        <v>8802</v>
      </c>
      <c r="F52" s="23">
        <v>448</v>
      </c>
      <c r="G52" s="23">
        <v>212100</v>
      </c>
      <c r="H52" s="23"/>
      <c r="I52" s="23"/>
      <c r="J52" s="30">
        <v>23200</v>
      </c>
    </row>
    <row r="53" spans="1:10" ht="15.75" customHeight="1" x14ac:dyDescent="0.25">
      <c r="A53" s="22" t="s">
        <v>29</v>
      </c>
      <c r="B53" s="23">
        <v>911</v>
      </c>
      <c r="C53" s="23">
        <v>300</v>
      </c>
      <c r="D53" s="23"/>
      <c r="E53" s="23">
        <v>8802</v>
      </c>
      <c r="F53" s="23">
        <v>448</v>
      </c>
      <c r="G53" s="23">
        <v>212210</v>
      </c>
      <c r="H53" s="23"/>
      <c r="I53" s="23"/>
      <c r="J53" s="30">
        <v>4500</v>
      </c>
    </row>
    <row r="54" spans="1:10" ht="14.25" customHeight="1" x14ac:dyDescent="0.25">
      <c r="A54" s="22" t="s">
        <v>40</v>
      </c>
      <c r="B54" s="23">
        <v>911</v>
      </c>
      <c r="C54" s="23">
        <v>300</v>
      </c>
      <c r="D54" s="23"/>
      <c r="E54" s="23">
        <v>8802</v>
      </c>
      <c r="F54" s="23">
        <v>448</v>
      </c>
      <c r="G54" s="23">
        <v>273500</v>
      </c>
      <c r="H54" s="23"/>
      <c r="I54" s="23"/>
      <c r="J54" s="30">
        <v>500</v>
      </c>
    </row>
    <row r="55" spans="1:10" x14ac:dyDescent="0.25">
      <c r="A55" s="22" t="s">
        <v>51</v>
      </c>
      <c r="B55" s="23">
        <v>911</v>
      </c>
      <c r="C55" s="23">
        <v>300</v>
      </c>
      <c r="D55" s="23"/>
      <c r="E55" s="23">
        <v>8802</v>
      </c>
      <c r="F55" s="23">
        <v>448</v>
      </c>
      <c r="G55" s="23">
        <v>333110</v>
      </c>
      <c r="H55" s="23"/>
      <c r="I55" s="23"/>
      <c r="J55" s="30">
        <v>811800</v>
      </c>
    </row>
    <row r="58" spans="1:10" s="1" customFormat="1" x14ac:dyDescent="0.25">
      <c r="A58" s="1" t="s">
        <v>53</v>
      </c>
    </row>
    <row r="59" spans="1:10" s="1" customFormat="1" ht="9" customHeight="1" x14ac:dyDescent="0.25"/>
    <row r="60" spans="1:10" s="1" customFormat="1" x14ac:dyDescent="0.25">
      <c r="A60" s="1" t="s">
        <v>54</v>
      </c>
    </row>
    <row r="61" spans="1:10" s="1" customFormat="1" ht="9" customHeight="1" x14ac:dyDescent="0.25"/>
    <row r="62" spans="1:10" s="1" customFormat="1" x14ac:dyDescent="0.25">
      <c r="A62" s="1" t="s">
        <v>55</v>
      </c>
    </row>
  </sheetData>
  <mergeCells count="18">
    <mergeCell ref="A41:J41"/>
    <mergeCell ref="A1:J1"/>
    <mergeCell ref="A2:J2"/>
    <mergeCell ref="A3:J3"/>
    <mergeCell ref="A4:J4"/>
    <mergeCell ref="A5:J5"/>
    <mergeCell ref="A9:A10"/>
    <mergeCell ref="B9:I9"/>
    <mergeCell ref="J9:J10"/>
    <mergeCell ref="A12:J12"/>
    <mergeCell ref="A13:I13"/>
    <mergeCell ref="A18:I18"/>
    <mergeCell ref="A6:J6"/>
    <mergeCell ref="A7:J7"/>
    <mergeCell ref="A8:J8"/>
    <mergeCell ref="A38:A39"/>
    <mergeCell ref="B38:I38"/>
    <mergeCell ref="J38:J39"/>
  </mergeCells>
  <pageMargins left="0.51" right="0.25" top="0.33" bottom="0.26" header="0.2" footer="0.2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46" workbookViewId="0">
      <selection activeCell="A58" sqref="A58:XFD62"/>
    </sheetView>
  </sheetViews>
  <sheetFormatPr defaultRowHeight="15" x14ac:dyDescent="0.25"/>
  <cols>
    <col min="1" max="1" width="75.85546875" style="19" customWidth="1"/>
    <col min="2" max="2" width="6.140625" style="19" customWidth="1"/>
    <col min="3" max="3" width="5.5703125" style="19" customWidth="1"/>
    <col min="4" max="4" width="6.28515625" style="19" customWidth="1"/>
    <col min="5" max="5" width="6" style="19" customWidth="1"/>
    <col min="6" max="6" width="6.42578125" style="19" customWidth="1"/>
    <col min="7" max="8" width="7" style="19" customWidth="1"/>
    <col min="9" max="9" width="6.7109375" style="19" customWidth="1"/>
    <col min="10" max="10" width="11" style="19" customWidth="1"/>
    <col min="11" max="16384" width="9.140625" style="19"/>
  </cols>
  <sheetData>
    <row r="1" spans="1:10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x14ac:dyDescent="0.25">
      <c r="A5" s="66" t="s">
        <v>106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x14ac:dyDescent="0.2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x14ac:dyDescent="0.25">
      <c r="A7" s="66" t="s">
        <v>107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67" t="s">
        <v>7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s="49" customFormat="1" ht="12" x14ac:dyDescent="0.2">
      <c r="A9" s="68" t="s">
        <v>8</v>
      </c>
      <c r="B9" s="68" t="s">
        <v>9</v>
      </c>
      <c r="C9" s="68"/>
      <c r="D9" s="68"/>
      <c r="E9" s="68"/>
      <c r="F9" s="68"/>
      <c r="G9" s="68"/>
      <c r="H9" s="68"/>
      <c r="I9" s="68"/>
      <c r="J9" s="68" t="s">
        <v>10</v>
      </c>
    </row>
    <row r="10" spans="1:10" s="49" customFormat="1" ht="41.25" customHeight="1" x14ac:dyDescent="0.2">
      <c r="A10" s="68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68"/>
    </row>
    <row r="11" spans="1:10" s="50" customFormat="1" ht="11.25" x14ac:dyDescent="0.2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26">
        <v>10</v>
      </c>
    </row>
    <row r="12" spans="1:10" x14ac:dyDescent="0.25">
      <c r="A12" s="70" t="s">
        <v>108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s="51" customFormat="1" ht="14.25" x14ac:dyDescent="0.2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33">
        <f>J17</f>
        <v>367400</v>
      </c>
    </row>
    <row r="14" spans="1:10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>
        <v>367400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>
        <v>367400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>
        <v>367400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>
        <v>367400</v>
      </c>
    </row>
    <row r="18" spans="1:10" s="51" customFormat="1" ht="14.25" x14ac:dyDescent="0.2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33">
        <f>J21</f>
        <v>5787600</v>
      </c>
    </row>
    <row r="19" spans="1:10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>
        <v>5787600</v>
      </c>
    </row>
    <row r="20" spans="1:10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>
        <v>5787600</v>
      </c>
    </row>
    <row r="21" spans="1:10" s="51" customFormat="1" ht="14.25" x14ac:dyDescent="0.2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J22+J50</f>
        <v>5787600</v>
      </c>
    </row>
    <row r="22" spans="1:10" s="51" customFormat="1" ht="14.25" x14ac:dyDescent="0.2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J23+J24+J25+J26+J27+J28+J29+J30+J31+J32+J33+J34+J35+J36+J37+J41+J42+J43+J44+J45+J46+J47+J48</f>
        <v>4309400</v>
      </c>
    </row>
    <row r="23" spans="1:10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2365100</v>
      </c>
    </row>
    <row r="24" spans="1:10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544000</v>
      </c>
    </row>
    <row r="25" spans="1:10" ht="15.75" customHeight="1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106400</v>
      </c>
    </row>
    <row r="26" spans="1:10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129800</v>
      </c>
    </row>
    <row r="27" spans="1:10" x14ac:dyDescent="0.25">
      <c r="A27" s="22" t="s">
        <v>31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222130</v>
      </c>
      <c r="H27" s="23"/>
      <c r="I27" s="23"/>
      <c r="J27" s="30">
        <v>296900</v>
      </c>
    </row>
    <row r="28" spans="1:10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123700</v>
      </c>
    </row>
    <row r="29" spans="1:10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6900</v>
      </c>
    </row>
    <row r="30" spans="1:10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2100</v>
      </c>
    </row>
    <row r="32" spans="1:10" x14ac:dyDescent="0.25">
      <c r="A32" s="22" t="s">
        <v>36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222500</v>
      </c>
      <c r="H32" s="23"/>
      <c r="I32" s="23"/>
      <c r="J32" s="30">
        <v>200000</v>
      </c>
    </row>
    <row r="33" spans="1:10" x14ac:dyDescent="0.25">
      <c r="A33" s="22" t="s">
        <v>37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222600</v>
      </c>
      <c r="H33" s="23"/>
      <c r="I33" s="23"/>
      <c r="J33" s="30">
        <v>2000</v>
      </c>
    </row>
    <row r="34" spans="1:10" x14ac:dyDescent="0.25">
      <c r="A34" s="22" t="s">
        <v>38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222980</v>
      </c>
      <c r="H34" s="23"/>
      <c r="I34" s="23"/>
      <c r="J34" s="30">
        <v>1800</v>
      </c>
    </row>
    <row r="35" spans="1:10" x14ac:dyDescent="0.25">
      <c r="A35" s="22" t="s">
        <v>39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222990</v>
      </c>
      <c r="H35" s="23"/>
      <c r="I35" s="23"/>
      <c r="J35" s="30">
        <v>6500</v>
      </c>
    </row>
    <row r="36" spans="1:10" ht="13.5" customHeight="1" x14ac:dyDescent="0.25">
      <c r="A36" s="22" t="s">
        <v>40</v>
      </c>
      <c r="B36" s="23">
        <v>911</v>
      </c>
      <c r="C36" s="23">
        <v>300</v>
      </c>
      <c r="D36" s="23"/>
      <c r="E36" s="23">
        <v>8802</v>
      </c>
      <c r="F36" s="23">
        <v>199</v>
      </c>
      <c r="G36" s="23">
        <v>273500</v>
      </c>
      <c r="H36" s="23"/>
      <c r="I36" s="23"/>
      <c r="J36" s="30">
        <v>12500</v>
      </c>
    </row>
    <row r="37" spans="1:10" x14ac:dyDescent="0.25">
      <c r="A37" s="22" t="s">
        <v>41</v>
      </c>
      <c r="B37" s="23">
        <v>911</v>
      </c>
      <c r="C37" s="23">
        <v>300</v>
      </c>
      <c r="D37" s="23"/>
      <c r="E37" s="23">
        <v>8802</v>
      </c>
      <c r="F37" s="23">
        <v>199</v>
      </c>
      <c r="G37" s="23">
        <v>311120</v>
      </c>
      <c r="H37" s="23"/>
      <c r="I37" s="23"/>
      <c r="J37" s="30">
        <v>400000</v>
      </c>
    </row>
    <row r="38" spans="1:10" s="49" customFormat="1" ht="12" x14ac:dyDescent="0.2">
      <c r="A38" s="68" t="s">
        <v>8</v>
      </c>
      <c r="B38" s="68" t="s">
        <v>9</v>
      </c>
      <c r="C38" s="68"/>
      <c r="D38" s="68"/>
      <c r="E38" s="68"/>
      <c r="F38" s="68"/>
      <c r="G38" s="68"/>
      <c r="H38" s="68"/>
      <c r="I38" s="68"/>
      <c r="J38" s="68" t="s">
        <v>10</v>
      </c>
    </row>
    <row r="39" spans="1:10" s="49" customFormat="1" ht="41.25" customHeight="1" x14ac:dyDescent="0.2">
      <c r="A39" s="68"/>
      <c r="B39" s="28" t="s">
        <v>11</v>
      </c>
      <c r="C39" s="28" t="s">
        <v>12</v>
      </c>
      <c r="D39" s="28" t="s">
        <v>13</v>
      </c>
      <c r="E39" s="28" t="s">
        <v>14</v>
      </c>
      <c r="F39" s="28" t="s">
        <v>15</v>
      </c>
      <c r="G39" s="28" t="s">
        <v>16</v>
      </c>
      <c r="H39" s="28" t="s">
        <v>17</v>
      </c>
      <c r="I39" s="28" t="s">
        <v>18</v>
      </c>
      <c r="J39" s="68"/>
    </row>
    <row r="40" spans="1:10" s="50" customFormat="1" ht="11.25" x14ac:dyDescent="0.2">
      <c r="A40" s="26">
        <v>1</v>
      </c>
      <c r="B40" s="26">
        <v>2</v>
      </c>
      <c r="C40" s="26">
        <v>3</v>
      </c>
      <c r="D40" s="26">
        <v>4</v>
      </c>
      <c r="E40" s="26">
        <v>5</v>
      </c>
      <c r="F40" s="26">
        <v>6</v>
      </c>
      <c r="G40" s="26">
        <v>7</v>
      </c>
      <c r="H40" s="26">
        <v>8</v>
      </c>
      <c r="I40" s="26">
        <v>9</v>
      </c>
      <c r="J40" s="26">
        <v>10</v>
      </c>
    </row>
    <row r="41" spans="1:10" x14ac:dyDescent="0.25">
      <c r="A41" s="22" t="s">
        <v>42</v>
      </c>
      <c r="B41" s="23">
        <v>911</v>
      </c>
      <c r="C41" s="23">
        <v>300</v>
      </c>
      <c r="D41" s="23"/>
      <c r="E41" s="23">
        <v>8802</v>
      </c>
      <c r="F41" s="23">
        <v>199</v>
      </c>
      <c r="G41" s="23">
        <v>314110</v>
      </c>
      <c r="H41" s="23"/>
      <c r="I41" s="23"/>
      <c r="J41" s="30">
        <v>17600</v>
      </c>
    </row>
    <row r="42" spans="1:10" x14ac:dyDescent="0.25">
      <c r="A42" s="22" t="s">
        <v>43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316110</v>
      </c>
      <c r="H42" s="23"/>
      <c r="I42" s="23"/>
      <c r="J42" s="30">
        <v>10000</v>
      </c>
    </row>
    <row r="43" spans="1:10" x14ac:dyDescent="0.25">
      <c r="A43" s="22" t="s">
        <v>44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332110</v>
      </c>
      <c r="H43" s="23"/>
      <c r="I43" s="23"/>
      <c r="J43" s="30">
        <v>5000</v>
      </c>
    </row>
    <row r="44" spans="1:10" x14ac:dyDescent="0.25">
      <c r="A44" s="22" t="s">
        <v>45</v>
      </c>
      <c r="B44" s="23">
        <v>911</v>
      </c>
      <c r="C44" s="23">
        <v>300</v>
      </c>
      <c r="D44" s="23"/>
      <c r="E44" s="23">
        <v>8802</v>
      </c>
      <c r="F44" s="23">
        <v>199</v>
      </c>
      <c r="G44" s="23">
        <v>334110</v>
      </c>
      <c r="H44" s="23"/>
      <c r="I44" s="23"/>
      <c r="J44" s="30">
        <v>2400</v>
      </c>
    </row>
    <row r="45" spans="1:10" x14ac:dyDescent="0.25">
      <c r="A45" s="22" t="s">
        <v>46</v>
      </c>
      <c r="B45" s="23">
        <v>911</v>
      </c>
      <c r="C45" s="23">
        <v>300</v>
      </c>
      <c r="D45" s="23"/>
      <c r="E45" s="23">
        <v>8802</v>
      </c>
      <c r="F45" s="23">
        <v>199</v>
      </c>
      <c r="G45" s="23">
        <v>335110</v>
      </c>
      <c r="H45" s="23"/>
      <c r="I45" s="23"/>
      <c r="J45" s="30">
        <v>2500</v>
      </c>
    </row>
    <row r="46" spans="1:10" x14ac:dyDescent="0.25">
      <c r="A46" s="22" t="s">
        <v>47</v>
      </c>
      <c r="B46" s="23">
        <v>911</v>
      </c>
      <c r="C46" s="23">
        <v>300</v>
      </c>
      <c r="D46" s="23"/>
      <c r="E46" s="23">
        <v>8802</v>
      </c>
      <c r="F46" s="23">
        <v>199</v>
      </c>
      <c r="G46" s="23">
        <v>336110</v>
      </c>
      <c r="H46" s="23"/>
      <c r="I46" s="23"/>
      <c r="J46" s="30">
        <v>41400</v>
      </c>
    </row>
    <row r="47" spans="1:10" x14ac:dyDescent="0.25">
      <c r="A47" s="22" t="s">
        <v>48</v>
      </c>
      <c r="B47" s="23">
        <v>911</v>
      </c>
      <c r="C47" s="23">
        <v>300</v>
      </c>
      <c r="D47" s="23"/>
      <c r="E47" s="23">
        <v>8802</v>
      </c>
      <c r="F47" s="23">
        <v>199</v>
      </c>
      <c r="G47" s="23">
        <v>337110</v>
      </c>
      <c r="H47" s="23"/>
      <c r="I47" s="23"/>
      <c r="J47" s="30">
        <v>14500</v>
      </c>
    </row>
    <row r="48" spans="1:10" x14ac:dyDescent="0.25">
      <c r="A48" s="22" t="s">
        <v>49</v>
      </c>
      <c r="B48" s="23">
        <v>911</v>
      </c>
      <c r="C48" s="23">
        <v>300</v>
      </c>
      <c r="D48" s="23"/>
      <c r="E48" s="23">
        <v>8802</v>
      </c>
      <c r="F48" s="23">
        <v>199</v>
      </c>
      <c r="G48" s="23">
        <v>338110</v>
      </c>
      <c r="H48" s="23"/>
      <c r="I48" s="23"/>
      <c r="J48" s="30">
        <v>12000</v>
      </c>
    </row>
    <row r="49" spans="1:10" x14ac:dyDescent="0.25">
      <c r="A49" s="21" t="s">
        <v>52</v>
      </c>
      <c r="B49" s="23"/>
      <c r="C49" s="23"/>
      <c r="D49" s="23"/>
      <c r="E49" s="23"/>
      <c r="F49" s="23"/>
      <c r="G49" s="23"/>
      <c r="H49" s="23"/>
      <c r="I49" s="23"/>
      <c r="J49" s="30"/>
    </row>
    <row r="50" spans="1:10" x14ac:dyDescent="0.25">
      <c r="A50" s="22" t="s">
        <v>50</v>
      </c>
      <c r="B50" s="24">
        <v>911</v>
      </c>
      <c r="C50" s="24">
        <v>300</v>
      </c>
      <c r="D50" s="24"/>
      <c r="E50" s="24">
        <v>8802</v>
      </c>
      <c r="F50" s="24">
        <v>448</v>
      </c>
      <c r="G50" s="24"/>
      <c r="H50" s="24"/>
      <c r="I50" s="24"/>
      <c r="J50" s="35">
        <f>J51+J52+J53+J54+J55</f>
        <v>1478200</v>
      </c>
    </row>
    <row r="51" spans="1:10" x14ac:dyDescent="0.25">
      <c r="A51" s="22" t="s">
        <v>27</v>
      </c>
      <c r="B51" s="23">
        <v>911</v>
      </c>
      <c r="C51" s="23">
        <v>300</v>
      </c>
      <c r="D51" s="23"/>
      <c r="E51" s="23">
        <v>8802</v>
      </c>
      <c r="F51" s="23">
        <v>448</v>
      </c>
      <c r="G51" s="23">
        <v>211180</v>
      </c>
      <c r="H51" s="23"/>
      <c r="I51" s="23"/>
      <c r="J51" s="30">
        <v>140200</v>
      </c>
    </row>
    <row r="52" spans="1:10" x14ac:dyDescent="0.25">
      <c r="A52" s="22" t="s">
        <v>28</v>
      </c>
      <c r="B52" s="23">
        <v>911</v>
      </c>
      <c r="C52" s="23">
        <v>300</v>
      </c>
      <c r="D52" s="23"/>
      <c r="E52" s="23">
        <v>8802</v>
      </c>
      <c r="F52" s="23">
        <v>448</v>
      </c>
      <c r="G52" s="23">
        <v>212100</v>
      </c>
      <c r="H52" s="23"/>
      <c r="I52" s="23"/>
      <c r="J52" s="30">
        <v>32200</v>
      </c>
    </row>
    <row r="53" spans="1:10" ht="13.5" customHeight="1" x14ac:dyDescent="0.25">
      <c r="A53" s="22" t="s">
        <v>29</v>
      </c>
      <c r="B53" s="23">
        <v>911</v>
      </c>
      <c r="C53" s="23">
        <v>300</v>
      </c>
      <c r="D53" s="23"/>
      <c r="E53" s="23">
        <v>8802</v>
      </c>
      <c r="F53" s="23">
        <v>448</v>
      </c>
      <c r="G53" s="23">
        <v>212210</v>
      </c>
      <c r="H53" s="23"/>
      <c r="I53" s="23"/>
      <c r="J53" s="30">
        <v>6300</v>
      </c>
    </row>
    <row r="54" spans="1:10" ht="15" customHeight="1" x14ac:dyDescent="0.25">
      <c r="A54" s="22" t="s">
        <v>40</v>
      </c>
      <c r="B54" s="23">
        <v>911</v>
      </c>
      <c r="C54" s="23">
        <v>300</v>
      </c>
      <c r="D54" s="23"/>
      <c r="E54" s="23">
        <v>8802</v>
      </c>
      <c r="F54" s="23">
        <v>448</v>
      </c>
      <c r="G54" s="23">
        <v>273500</v>
      </c>
      <c r="H54" s="23"/>
      <c r="I54" s="23"/>
      <c r="J54" s="30">
        <v>700</v>
      </c>
    </row>
    <row r="55" spans="1:10" x14ac:dyDescent="0.25">
      <c r="A55" s="22" t="s">
        <v>51</v>
      </c>
      <c r="B55" s="23">
        <v>911</v>
      </c>
      <c r="C55" s="23">
        <v>300</v>
      </c>
      <c r="D55" s="23"/>
      <c r="E55" s="23">
        <v>8802</v>
      </c>
      <c r="F55" s="23">
        <v>448</v>
      </c>
      <c r="G55" s="23">
        <v>333110</v>
      </c>
      <c r="H55" s="23"/>
      <c r="I55" s="23"/>
      <c r="J55" s="30">
        <v>1298800</v>
      </c>
    </row>
    <row r="58" spans="1:10" s="1" customFormat="1" x14ac:dyDescent="0.25">
      <c r="A58" s="1" t="s">
        <v>53</v>
      </c>
    </row>
    <row r="59" spans="1:10" s="1" customFormat="1" ht="9" customHeight="1" x14ac:dyDescent="0.25"/>
    <row r="60" spans="1:10" s="1" customFormat="1" x14ac:dyDescent="0.25">
      <c r="A60" s="1" t="s">
        <v>54</v>
      </c>
    </row>
    <row r="61" spans="1:10" s="1" customFormat="1" ht="9" customHeight="1" x14ac:dyDescent="0.25"/>
    <row r="62" spans="1:10" s="1" customFormat="1" x14ac:dyDescent="0.25">
      <c r="A62" s="1" t="s">
        <v>55</v>
      </c>
    </row>
  </sheetData>
  <mergeCells count="17">
    <mergeCell ref="A6:J6"/>
    <mergeCell ref="A9:A10"/>
    <mergeCell ref="B9:I9"/>
    <mergeCell ref="J9:J10"/>
    <mergeCell ref="A12:J12"/>
    <mergeCell ref="A1:J1"/>
    <mergeCell ref="A2:J2"/>
    <mergeCell ref="A3:J3"/>
    <mergeCell ref="A4:J4"/>
    <mergeCell ref="A5:J5"/>
    <mergeCell ref="A7:J7"/>
    <mergeCell ref="A8:J8"/>
    <mergeCell ref="A38:A39"/>
    <mergeCell ref="B38:I38"/>
    <mergeCell ref="J38:J39"/>
    <mergeCell ref="A13:I13"/>
    <mergeCell ref="A18:I18"/>
  </mergeCells>
  <pageMargins left="0.45" right="0.19" top="0.27" bottom="0.26" header="0.2" footer="0.2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5" workbookViewId="0">
      <selection activeCell="A53" sqref="A53:XFD57"/>
    </sheetView>
  </sheetViews>
  <sheetFormatPr defaultRowHeight="15" x14ac:dyDescent="0.25"/>
  <cols>
    <col min="1" max="1" width="75.7109375" style="20" customWidth="1"/>
    <col min="2" max="2" width="5.85546875" style="20" customWidth="1"/>
    <col min="3" max="3" width="6.140625" style="20" customWidth="1"/>
    <col min="4" max="4" width="6.28515625" style="20" customWidth="1"/>
    <col min="5" max="5" width="6.5703125" style="20" customWidth="1"/>
    <col min="6" max="6" width="6.28515625" style="20" customWidth="1"/>
    <col min="7" max="9" width="7" style="20" customWidth="1"/>
    <col min="10" max="10" width="10.7109375" style="20" customWidth="1"/>
    <col min="11" max="16384" width="9.140625" style="20"/>
  </cols>
  <sheetData>
    <row r="1" spans="1:10" ht="16.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6.5" customHeight="1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6.5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6.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6.5" customHeight="1" x14ac:dyDescent="0.25">
      <c r="A5" s="66" t="s">
        <v>109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6.5" customHeight="1" x14ac:dyDescent="0.2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6.5" customHeight="1" x14ac:dyDescent="0.25">
      <c r="A7" s="66" t="s">
        <v>110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ht="12.75" customHeight="1" x14ac:dyDescent="0.25">
      <c r="A8" s="67" t="s">
        <v>7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s="27" customFormat="1" ht="12" x14ac:dyDescent="0.25">
      <c r="A9" s="68" t="s">
        <v>8</v>
      </c>
      <c r="B9" s="68" t="s">
        <v>9</v>
      </c>
      <c r="C9" s="68"/>
      <c r="D9" s="68"/>
      <c r="E9" s="68"/>
      <c r="F9" s="68"/>
      <c r="G9" s="68"/>
      <c r="H9" s="68"/>
      <c r="I9" s="68"/>
      <c r="J9" s="68" t="s">
        <v>10</v>
      </c>
    </row>
    <row r="10" spans="1:10" s="27" customFormat="1" ht="37.5" customHeight="1" x14ac:dyDescent="0.25">
      <c r="A10" s="68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6" t="s">
        <v>17</v>
      </c>
      <c r="I10" s="28" t="s">
        <v>18</v>
      </c>
      <c r="J10" s="68"/>
    </row>
    <row r="11" spans="1:10" s="25" customFormat="1" ht="11.25" x14ac:dyDescent="0.2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26">
        <v>10</v>
      </c>
    </row>
    <row r="12" spans="1:10" x14ac:dyDescent="0.25">
      <c r="A12" s="70" t="s">
        <v>111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s="34" customFormat="1" ht="14.25" x14ac:dyDescent="0.2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33">
        <f>J17</f>
        <v>29500</v>
      </c>
    </row>
    <row r="14" spans="1:10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>
        <v>29500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>
        <v>29500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>
        <v>29500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>
        <v>29500</v>
      </c>
    </row>
    <row r="18" spans="1:10" s="34" customFormat="1" ht="14.25" x14ac:dyDescent="0.25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33">
        <f>J21</f>
        <v>2761100</v>
      </c>
    </row>
    <row r="19" spans="1:10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>
        <v>2761100</v>
      </c>
    </row>
    <row r="20" spans="1:10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>
        <v>2761100</v>
      </c>
    </row>
    <row r="21" spans="1:10" s="34" customFormat="1" ht="14.25" x14ac:dyDescent="0.25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J22+J45</f>
        <v>2761100</v>
      </c>
    </row>
    <row r="22" spans="1:10" s="34" customFormat="1" ht="14.25" x14ac:dyDescent="0.25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J23+J24+J25+J26+J27+J28+J29+J30+J31+J32+J33+J34+J35+J36+J40+J41+J42+J43</f>
        <v>2116400</v>
      </c>
    </row>
    <row r="23" spans="1:10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1212000</v>
      </c>
    </row>
    <row r="24" spans="1:10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278800</v>
      </c>
    </row>
    <row r="25" spans="1:10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54500</v>
      </c>
    </row>
    <row r="26" spans="1:10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74300</v>
      </c>
    </row>
    <row r="27" spans="1:10" x14ac:dyDescent="0.25">
      <c r="A27" s="22" t="s">
        <v>31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222130</v>
      </c>
      <c r="H27" s="23"/>
      <c r="I27" s="23"/>
      <c r="J27" s="30">
        <v>180300</v>
      </c>
    </row>
    <row r="28" spans="1:10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51700</v>
      </c>
    </row>
    <row r="29" spans="1:10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4700</v>
      </c>
    </row>
    <row r="30" spans="1:10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1600</v>
      </c>
    </row>
    <row r="32" spans="1:10" x14ac:dyDescent="0.25">
      <c r="A32" s="22" t="s">
        <v>36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222500</v>
      </c>
      <c r="H32" s="23"/>
      <c r="I32" s="23"/>
      <c r="J32" s="30">
        <v>13000</v>
      </c>
    </row>
    <row r="33" spans="1:10" x14ac:dyDescent="0.25">
      <c r="A33" s="22" t="s">
        <v>37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222600</v>
      </c>
      <c r="H33" s="23"/>
      <c r="I33" s="23"/>
      <c r="J33" s="30">
        <v>8000</v>
      </c>
    </row>
    <row r="34" spans="1:10" x14ac:dyDescent="0.25">
      <c r="A34" s="22" t="s">
        <v>112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222940</v>
      </c>
      <c r="H34" s="23"/>
      <c r="I34" s="23"/>
      <c r="J34" s="30">
        <v>5300</v>
      </c>
    </row>
    <row r="35" spans="1:10" x14ac:dyDescent="0.25">
      <c r="A35" s="22" t="s">
        <v>38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222980</v>
      </c>
      <c r="H35" s="23"/>
      <c r="I35" s="23"/>
      <c r="J35" s="30">
        <v>1800</v>
      </c>
    </row>
    <row r="36" spans="1:10" x14ac:dyDescent="0.25">
      <c r="A36" s="22" t="s">
        <v>39</v>
      </c>
      <c r="B36" s="23">
        <v>911</v>
      </c>
      <c r="C36" s="23">
        <v>300</v>
      </c>
      <c r="D36" s="23"/>
      <c r="E36" s="23">
        <v>8802</v>
      </c>
      <c r="F36" s="23">
        <v>199</v>
      </c>
      <c r="G36" s="23">
        <v>222990</v>
      </c>
      <c r="H36" s="23"/>
      <c r="I36" s="23"/>
      <c r="J36" s="30">
        <v>3000</v>
      </c>
    </row>
    <row r="37" spans="1:10" s="27" customFormat="1" ht="37.5" customHeight="1" x14ac:dyDescent="0.25">
      <c r="A37" s="22"/>
      <c r="B37" s="28" t="s">
        <v>11</v>
      </c>
      <c r="C37" s="28" t="s">
        <v>12</v>
      </c>
      <c r="D37" s="28" t="s">
        <v>13</v>
      </c>
      <c r="E37" s="28" t="s">
        <v>14</v>
      </c>
      <c r="F37" s="28" t="s">
        <v>15</v>
      </c>
      <c r="G37" s="28" t="s">
        <v>16</v>
      </c>
      <c r="H37" s="26" t="s">
        <v>17</v>
      </c>
      <c r="I37" s="28" t="s">
        <v>18</v>
      </c>
      <c r="J37" s="30"/>
    </row>
    <row r="38" spans="1:10" s="25" customFormat="1" ht="11.25" x14ac:dyDescent="0.25">
      <c r="A38" s="26">
        <v>1</v>
      </c>
      <c r="B38" s="26">
        <v>2</v>
      </c>
      <c r="C38" s="26">
        <v>3</v>
      </c>
      <c r="D38" s="26">
        <v>4</v>
      </c>
      <c r="E38" s="26">
        <v>5</v>
      </c>
      <c r="F38" s="26">
        <v>6</v>
      </c>
      <c r="G38" s="26">
        <v>7</v>
      </c>
      <c r="H38" s="26">
        <v>8</v>
      </c>
      <c r="I38" s="26">
        <v>9</v>
      </c>
      <c r="J38" s="26">
        <v>10</v>
      </c>
    </row>
    <row r="39" spans="1:10" x14ac:dyDescent="0.25">
      <c r="A39" s="70" t="s">
        <v>111</v>
      </c>
      <c r="B39" s="70"/>
      <c r="C39" s="70"/>
      <c r="D39" s="70"/>
      <c r="E39" s="70"/>
      <c r="F39" s="70"/>
      <c r="G39" s="70"/>
      <c r="H39" s="70"/>
      <c r="I39" s="70"/>
      <c r="J39" s="70"/>
    </row>
    <row r="40" spans="1:10" ht="15" customHeight="1" x14ac:dyDescent="0.25">
      <c r="A40" s="22" t="s">
        <v>40</v>
      </c>
      <c r="B40" s="23">
        <v>911</v>
      </c>
      <c r="C40" s="23">
        <v>300</v>
      </c>
      <c r="D40" s="23"/>
      <c r="E40" s="23">
        <v>8802</v>
      </c>
      <c r="F40" s="23">
        <v>199</v>
      </c>
      <c r="G40" s="23">
        <v>273500</v>
      </c>
      <c r="H40" s="23"/>
      <c r="I40" s="23"/>
      <c r="J40" s="30">
        <v>6000</v>
      </c>
    </row>
    <row r="41" spans="1:10" x14ac:dyDescent="0.25">
      <c r="A41" s="22" t="s">
        <v>41</v>
      </c>
      <c r="B41" s="23">
        <v>911</v>
      </c>
      <c r="C41" s="23">
        <v>300</v>
      </c>
      <c r="D41" s="23"/>
      <c r="E41" s="23">
        <v>8802</v>
      </c>
      <c r="F41" s="23">
        <v>199</v>
      </c>
      <c r="G41" s="23">
        <v>311120</v>
      </c>
      <c r="H41" s="23"/>
      <c r="I41" s="23"/>
      <c r="J41" s="30">
        <v>200000</v>
      </c>
    </row>
    <row r="42" spans="1:10" x14ac:dyDescent="0.25">
      <c r="A42" s="22" t="s">
        <v>45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334110</v>
      </c>
      <c r="H42" s="23"/>
      <c r="I42" s="23"/>
      <c r="J42" s="30">
        <v>700</v>
      </c>
    </row>
    <row r="43" spans="1:10" x14ac:dyDescent="0.25">
      <c r="A43" s="22" t="s">
        <v>47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336110</v>
      </c>
      <c r="H43" s="23"/>
      <c r="I43" s="23"/>
      <c r="J43" s="30">
        <v>14400</v>
      </c>
    </row>
    <row r="44" spans="1:10" x14ac:dyDescent="0.25">
      <c r="A44" s="21" t="s">
        <v>52</v>
      </c>
      <c r="B44" s="23"/>
      <c r="C44" s="23"/>
      <c r="D44" s="23"/>
      <c r="E44" s="23"/>
      <c r="F44" s="23"/>
      <c r="G44" s="23"/>
      <c r="H44" s="23"/>
      <c r="I44" s="23"/>
      <c r="J44" s="30"/>
    </row>
    <row r="45" spans="1:10" x14ac:dyDescent="0.25">
      <c r="A45" s="22" t="s">
        <v>50</v>
      </c>
      <c r="B45" s="24">
        <v>911</v>
      </c>
      <c r="C45" s="24">
        <v>300</v>
      </c>
      <c r="D45" s="24"/>
      <c r="E45" s="24">
        <v>8802</v>
      </c>
      <c r="F45" s="24">
        <v>448</v>
      </c>
      <c r="G45" s="24"/>
      <c r="H45" s="24"/>
      <c r="I45" s="24"/>
      <c r="J45" s="35">
        <f>J46+J47+J48+J49+J50</f>
        <v>644700</v>
      </c>
    </row>
    <row r="46" spans="1:10" x14ac:dyDescent="0.25">
      <c r="A46" s="22" t="s">
        <v>27</v>
      </c>
      <c r="B46" s="23">
        <v>911</v>
      </c>
      <c r="C46" s="23">
        <v>300</v>
      </c>
      <c r="D46" s="23"/>
      <c r="E46" s="23">
        <v>8802</v>
      </c>
      <c r="F46" s="23">
        <v>448</v>
      </c>
      <c r="G46" s="23">
        <v>211180</v>
      </c>
      <c r="H46" s="23"/>
      <c r="I46" s="23"/>
      <c r="J46" s="30">
        <v>152000</v>
      </c>
    </row>
    <row r="47" spans="1:10" x14ac:dyDescent="0.25">
      <c r="A47" s="22" t="s">
        <v>28</v>
      </c>
      <c r="B47" s="23">
        <v>911</v>
      </c>
      <c r="C47" s="23">
        <v>300</v>
      </c>
      <c r="D47" s="23"/>
      <c r="E47" s="23">
        <v>8802</v>
      </c>
      <c r="F47" s="23">
        <v>448</v>
      </c>
      <c r="G47" s="23">
        <v>212100</v>
      </c>
      <c r="H47" s="23"/>
      <c r="I47" s="23"/>
      <c r="J47" s="30">
        <v>35000</v>
      </c>
    </row>
    <row r="48" spans="1:10" x14ac:dyDescent="0.25">
      <c r="A48" s="22" t="s">
        <v>29</v>
      </c>
      <c r="B48" s="23">
        <v>911</v>
      </c>
      <c r="C48" s="23">
        <v>300</v>
      </c>
      <c r="D48" s="23"/>
      <c r="E48" s="23">
        <v>8802</v>
      </c>
      <c r="F48" s="23">
        <v>448</v>
      </c>
      <c r="G48" s="23">
        <v>212210</v>
      </c>
      <c r="H48" s="23"/>
      <c r="I48" s="23"/>
      <c r="J48" s="30">
        <v>6800</v>
      </c>
    </row>
    <row r="49" spans="1:10" ht="14.25" customHeight="1" x14ac:dyDescent="0.25">
      <c r="A49" s="22" t="s">
        <v>40</v>
      </c>
      <c r="B49" s="23">
        <v>911</v>
      </c>
      <c r="C49" s="23">
        <v>300</v>
      </c>
      <c r="D49" s="23"/>
      <c r="E49" s="23">
        <v>8802</v>
      </c>
      <c r="F49" s="23">
        <v>448</v>
      </c>
      <c r="G49" s="23">
        <v>273500</v>
      </c>
      <c r="H49" s="23"/>
      <c r="I49" s="23"/>
      <c r="J49" s="30">
        <v>800</v>
      </c>
    </row>
    <row r="50" spans="1:10" x14ac:dyDescent="0.25">
      <c r="A50" s="22" t="s">
        <v>51</v>
      </c>
      <c r="B50" s="23">
        <v>911</v>
      </c>
      <c r="C50" s="23">
        <v>300</v>
      </c>
      <c r="D50" s="23"/>
      <c r="E50" s="23">
        <v>8802</v>
      </c>
      <c r="F50" s="23">
        <v>448</v>
      </c>
      <c r="G50" s="23">
        <v>333110</v>
      </c>
      <c r="H50" s="23"/>
      <c r="I50" s="23"/>
      <c r="J50" s="30">
        <v>450100</v>
      </c>
    </row>
    <row r="53" spans="1:10" s="1" customFormat="1" x14ac:dyDescent="0.25">
      <c r="A53" s="1" t="s">
        <v>53</v>
      </c>
    </row>
    <row r="54" spans="1:10" s="1" customFormat="1" ht="9" customHeight="1" x14ac:dyDescent="0.25"/>
    <row r="55" spans="1:10" s="1" customFormat="1" x14ac:dyDescent="0.25">
      <c r="A55" s="1" t="s">
        <v>54</v>
      </c>
    </row>
    <row r="56" spans="1:10" s="1" customFormat="1" ht="9" customHeight="1" x14ac:dyDescent="0.25"/>
    <row r="57" spans="1:10" s="1" customFormat="1" x14ac:dyDescent="0.25">
      <c r="A57" s="1" t="s">
        <v>55</v>
      </c>
    </row>
  </sheetData>
  <mergeCells count="15">
    <mergeCell ref="A7:J7"/>
    <mergeCell ref="A8:J8"/>
    <mergeCell ref="A39:J39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</mergeCells>
  <pageMargins left="0.42" right="0.19" top="0.38" bottom="0.26" header="0.2" footer="0.2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43" workbookViewId="0">
      <selection activeCell="A59" sqref="A59:XFD63"/>
    </sheetView>
  </sheetViews>
  <sheetFormatPr defaultRowHeight="15" x14ac:dyDescent="0.25"/>
  <cols>
    <col min="1" max="1" width="77.5703125" style="20" customWidth="1"/>
    <col min="2" max="3" width="6.140625" style="20" customWidth="1"/>
    <col min="4" max="5" width="5.140625" style="20" customWidth="1"/>
    <col min="6" max="6" width="5" style="20" customWidth="1"/>
    <col min="7" max="7" width="7" style="20" customWidth="1"/>
    <col min="8" max="8" width="6.85546875" style="20" customWidth="1"/>
    <col min="9" max="9" width="7.28515625" style="20" customWidth="1"/>
    <col min="10" max="10" width="11.28515625" style="20" customWidth="1"/>
    <col min="11" max="16384" width="9.140625" style="20"/>
  </cols>
  <sheetData>
    <row r="1" spans="1:10" ht="18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8" customHeight="1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8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8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8" customHeight="1" x14ac:dyDescent="0.25">
      <c r="A5" s="66" t="s">
        <v>113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8" customHeight="1" x14ac:dyDescent="0.2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8" customHeight="1" x14ac:dyDescent="0.25">
      <c r="A7" s="66" t="s">
        <v>114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67" t="s">
        <v>7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s="27" customFormat="1" ht="12" x14ac:dyDescent="0.25">
      <c r="A9" s="68" t="s">
        <v>8</v>
      </c>
      <c r="B9" s="68" t="s">
        <v>9</v>
      </c>
      <c r="C9" s="68"/>
      <c r="D9" s="68"/>
      <c r="E9" s="68"/>
      <c r="F9" s="68"/>
      <c r="G9" s="68"/>
      <c r="H9" s="68"/>
      <c r="I9" s="68"/>
      <c r="J9" s="68" t="s">
        <v>10</v>
      </c>
    </row>
    <row r="10" spans="1:10" s="27" customFormat="1" ht="40.5" customHeight="1" x14ac:dyDescent="0.25">
      <c r="A10" s="68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68"/>
    </row>
    <row r="11" spans="1:10" s="25" customFormat="1" ht="11.25" x14ac:dyDescent="0.2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26">
        <v>10</v>
      </c>
    </row>
    <row r="12" spans="1:10" x14ac:dyDescent="0.25">
      <c r="A12" s="70" t="s">
        <v>115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s="34" customFormat="1" ht="14.25" x14ac:dyDescent="0.2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33">
        <f>J17</f>
        <v>365800</v>
      </c>
    </row>
    <row r="14" spans="1:10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>
        <v>365800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>
        <v>365800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>
        <v>365800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>
        <v>365800</v>
      </c>
    </row>
    <row r="18" spans="1:10" s="34" customFormat="1" ht="14.25" x14ac:dyDescent="0.25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33">
        <f>J21</f>
        <v>5603100</v>
      </c>
    </row>
    <row r="19" spans="1:10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 t="s">
        <v>116</v>
      </c>
    </row>
    <row r="20" spans="1:10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 t="s">
        <v>116</v>
      </c>
    </row>
    <row r="21" spans="1:10" s="34" customFormat="1" ht="14.25" x14ac:dyDescent="0.25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J22+J51</f>
        <v>5603100</v>
      </c>
    </row>
    <row r="22" spans="1:10" s="34" customFormat="1" ht="14.25" x14ac:dyDescent="0.25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J23+J24+J25+J26+J27+J28+J29+J30+J31+J32+J33+J34+J35+J40+J41+J42+J43+J44+J45+J46+J47+J48+J49</f>
        <v>4125100</v>
      </c>
    </row>
    <row r="23" spans="1:10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2467400</v>
      </c>
    </row>
    <row r="24" spans="1:10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567500</v>
      </c>
    </row>
    <row r="25" spans="1:10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111000</v>
      </c>
    </row>
    <row r="26" spans="1:10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106800</v>
      </c>
    </row>
    <row r="27" spans="1:10" x14ac:dyDescent="0.25">
      <c r="A27" s="22" t="s">
        <v>31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222130</v>
      </c>
      <c r="H27" s="23"/>
      <c r="I27" s="23"/>
      <c r="J27" s="30">
        <v>370800</v>
      </c>
    </row>
    <row r="28" spans="1:10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149100</v>
      </c>
    </row>
    <row r="29" spans="1:10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9400</v>
      </c>
    </row>
    <row r="30" spans="1:10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2100</v>
      </c>
    </row>
    <row r="32" spans="1:10" x14ac:dyDescent="0.25">
      <c r="A32" s="22" t="s">
        <v>36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222500</v>
      </c>
      <c r="H32" s="23"/>
      <c r="I32" s="23"/>
      <c r="J32" s="30">
        <v>5000</v>
      </c>
    </row>
    <row r="33" spans="1:10" x14ac:dyDescent="0.25">
      <c r="A33" s="22" t="s">
        <v>37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222600</v>
      </c>
      <c r="H33" s="23"/>
      <c r="I33" s="23"/>
      <c r="J33" s="30">
        <v>4000</v>
      </c>
    </row>
    <row r="34" spans="1:10" x14ac:dyDescent="0.25">
      <c r="A34" s="22" t="s">
        <v>38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222980</v>
      </c>
      <c r="H34" s="23"/>
      <c r="I34" s="23"/>
      <c r="J34" s="30">
        <v>1800</v>
      </c>
    </row>
    <row r="35" spans="1:10" x14ac:dyDescent="0.25">
      <c r="A35" s="22" t="s">
        <v>39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222990</v>
      </c>
      <c r="H35" s="23"/>
      <c r="I35" s="23"/>
      <c r="J35" s="30">
        <v>6500</v>
      </c>
    </row>
    <row r="36" spans="1:10" s="27" customFormat="1" ht="12" x14ac:dyDescent="0.25">
      <c r="A36" s="68" t="s">
        <v>8</v>
      </c>
      <c r="B36" s="68" t="s">
        <v>9</v>
      </c>
      <c r="C36" s="68"/>
      <c r="D36" s="68"/>
      <c r="E36" s="68"/>
      <c r="F36" s="68"/>
      <c r="G36" s="68"/>
      <c r="H36" s="68"/>
      <c r="I36" s="68"/>
      <c r="J36" s="68" t="s">
        <v>10</v>
      </c>
    </row>
    <row r="37" spans="1:10" s="27" customFormat="1" ht="36" customHeight="1" x14ac:dyDescent="0.25">
      <c r="A37" s="68"/>
      <c r="B37" s="28" t="s">
        <v>11</v>
      </c>
      <c r="C37" s="28" t="s">
        <v>12</v>
      </c>
      <c r="D37" s="28" t="s">
        <v>13</v>
      </c>
      <c r="E37" s="28" t="s">
        <v>14</v>
      </c>
      <c r="F37" s="28" t="s">
        <v>15</v>
      </c>
      <c r="G37" s="28" t="s">
        <v>16</v>
      </c>
      <c r="H37" s="28" t="s">
        <v>17</v>
      </c>
      <c r="I37" s="28" t="s">
        <v>18</v>
      </c>
      <c r="J37" s="68"/>
    </row>
    <row r="38" spans="1:10" s="25" customFormat="1" ht="11.25" x14ac:dyDescent="0.25">
      <c r="A38" s="26">
        <v>1</v>
      </c>
      <c r="B38" s="26">
        <v>2</v>
      </c>
      <c r="C38" s="26">
        <v>3</v>
      </c>
      <c r="D38" s="26">
        <v>4</v>
      </c>
      <c r="E38" s="26">
        <v>5</v>
      </c>
      <c r="F38" s="26">
        <v>6</v>
      </c>
      <c r="G38" s="26">
        <v>7</v>
      </c>
      <c r="H38" s="26">
        <v>8</v>
      </c>
      <c r="I38" s="26">
        <v>9</v>
      </c>
      <c r="J38" s="26">
        <v>10</v>
      </c>
    </row>
    <row r="39" spans="1:10" x14ac:dyDescent="0.25">
      <c r="A39" s="70" t="s">
        <v>115</v>
      </c>
      <c r="B39" s="70"/>
      <c r="C39" s="70"/>
      <c r="D39" s="70"/>
      <c r="E39" s="70"/>
      <c r="F39" s="70"/>
      <c r="G39" s="70"/>
      <c r="H39" s="70"/>
      <c r="I39" s="70"/>
      <c r="J39" s="70"/>
    </row>
    <row r="40" spans="1:10" ht="15" customHeight="1" x14ac:dyDescent="0.25">
      <c r="A40" s="22" t="s">
        <v>40</v>
      </c>
      <c r="B40" s="23">
        <v>911</v>
      </c>
      <c r="C40" s="23">
        <v>300</v>
      </c>
      <c r="D40" s="23"/>
      <c r="E40" s="23">
        <v>8802</v>
      </c>
      <c r="F40" s="23">
        <v>199</v>
      </c>
      <c r="G40" s="23">
        <v>273500</v>
      </c>
      <c r="H40" s="23"/>
      <c r="I40" s="23"/>
      <c r="J40" s="30">
        <v>12300</v>
      </c>
    </row>
    <row r="41" spans="1:10" x14ac:dyDescent="0.25">
      <c r="A41" s="22" t="s">
        <v>41</v>
      </c>
      <c r="B41" s="23">
        <v>911</v>
      </c>
      <c r="C41" s="23">
        <v>300</v>
      </c>
      <c r="D41" s="23"/>
      <c r="E41" s="23">
        <v>8802</v>
      </c>
      <c r="F41" s="23">
        <v>199</v>
      </c>
      <c r="G41" s="23">
        <v>311120</v>
      </c>
      <c r="H41" s="23"/>
      <c r="I41" s="23"/>
      <c r="J41" s="30">
        <v>200000</v>
      </c>
    </row>
    <row r="42" spans="1:10" x14ac:dyDescent="0.25">
      <c r="A42" s="22" t="s">
        <v>42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314110</v>
      </c>
      <c r="H42" s="23"/>
      <c r="I42" s="23"/>
      <c r="J42" s="30">
        <v>15700</v>
      </c>
    </row>
    <row r="43" spans="1:10" x14ac:dyDescent="0.25">
      <c r="A43" s="22" t="s">
        <v>43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316110</v>
      </c>
      <c r="H43" s="23"/>
      <c r="I43" s="23"/>
      <c r="J43" s="30">
        <v>11000</v>
      </c>
    </row>
    <row r="44" spans="1:10" x14ac:dyDescent="0.25">
      <c r="A44" s="22" t="s">
        <v>44</v>
      </c>
      <c r="B44" s="23">
        <v>911</v>
      </c>
      <c r="C44" s="23">
        <v>300</v>
      </c>
      <c r="D44" s="23"/>
      <c r="E44" s="23">
        <v>8802</v>
      </c>
      <c r="F44" s="23">
        <v>199</v>
      </c>
      <c r="G44" s="23">
        <v>332110</v>
      </c>
      <c r="H44" s="23"/>
      <c r="I44" s="23"/>
      <c r="J44" s="30">
        <v>5000</v>
      </c>
    </row>
    <row r="45" spans="1:10" x14ac:dyDescent="0.25">
      <c r="A45" s="22" t="s">
        <v>45</v>
      </c>
      <c r="B45" s="23">
        <v>911</v>
      </c>
      <c r="C45" s="23">
        <v>300</v>
      </c>
      <c r="D45" s="23"/>
      <c r="E45" s="23">
        <v>8802</v>
      </c>
      <c r="F45" s="23">
        <v>199</v>
      </c>
      <c r="G45" s="23">
        <v>334110</v>
      </c>
      <c r="H45" s="23"/>
      <c r="I45" s="23"/>
      <c r="J45" s="30">
        <v>2400</v>
      </c>
    </row>
    <row r="46" spans="1:10" x14ac:dyDescent="0.25">
      <c r="A46" s="22" t="s">
        <v>46</v>
      </c>
      <c r="B46" s="23">
        <v>911</v>
      </c>
      <c r="C46" s="23">
        <v>300</v>
      </c>
      <c r="D46" s="23"/>
      <c r="E46" s="23">
        <v>8802</v>
      </c>
      <c r="F46" s="23">
        <v>199</v>
      </c>
      <c r="G46" s="23">
        <v>335110</v>
      </c>
      <c r="H46" s="23"/>
      <c r="I46" s="23"/>
      <c r="J46" s="30">
        <v>2500</v>
      </c>
    </row>
    <row r="47" spans="1:10" x14ac:dyDescent="0.25">
      <c r="A47" s="22" t="s">
        <v>47</v>
      </c>
      <c r="B47" s="23">
        <v>911</v>
      </c>
      <c r="C47" s="23">
        <v>300</v>
      </c>
      <c r="D47" s="23"/>
      <c r="E47" s="23">
        <v>8802</v>
      </c>
      <c r="F47" s="23">
        <v>199</v>
      </c>
      <c r="G47" s="23">
        <v>336110</v>
      </c>
      <c r="H47" s="23"/>
      <c r="I47" s="23"/>
      <c r="J47" s="30">
        <v>42800</v>
      </c>
    </row>
    <row r="48" spans="1:10" x14ac:dyDescent="0.25">
      <c r="A48" s="22" t="s">
        <v>48</v>
      </c>
      <c r="B48" s="23">
        <v>911</v>
      </c>
      <c r="C48" s="23">
        <v>300</v>
      </c>
      <c r="D48" s="23"/>
      <c r="E48" s="23">
        <v>8802</v>
      </c>
      <c r="F48" s="23">
        <v>199</v>
      </c>
      <c r="G48" s="23">
        <v>337110</v>
      </c>
      <c r="H48" s="23"/>
      <c r="I48" s="23"/>
      <c r="J48" s="30">
        <v>12300</v>
      </c>
    </row>
    <row r="49" spans="1:10" x14ac:dyDescent="0.25">
      <c r="A49" s="22" t="s">
        <v>49</v>
      </c>
      <c r="B49" s="23">
        <v>911</v>
      </c>
      <c r="C49" s="23">
        <v>300</v>
      </c>
      <c r="D49" s="23"/>
      <c r="E49" s="23">
        <v>8802</v>
      </c>
      <c r="F49" s="23">
        <v>199</v>
      </c>
      <c r="G49" s="23">
        <v>338110</v>
      </c>
      <c r="H49" s="23"/>
      <c r="I49" s="23"/>
      <c r="J49" s="30">
        <v>13400</v>
      </c>
    </row>
    <row r="50" spans="1:10" x14ac:dyDescent="0.25">
      <c r="A50" s="21" t="s">
        <v>52</v>
      </c>
      <c r="B50" s="23"/>
      <c r="C50" s="23"/>
      <c r="D50" s="23"/>
      <c r="E50" s="23"/>
      <c r="F50" s="23"/>
      <c r="G50" s="23"/>
      <c r="H50" s="23"/>
      <c r="I50" s="23"/>
      <c r="J50" s="30"/>
    </row>
    <row r="51" spans="1:10" x14ac:dyDescent="0.25">
      <c r="A51" s="22" t="s">
        <v>50</v>
      </c>
      <c r="B51" s="24">
        <v>911</v>
      </c>
      <c r="C51" s="24">
        <v>300</v>
      </c>
      <c r="D51" s="24"/>
      <c r="E51" s="24">
        <v>8802</v>
      </c>
      <c r="F51" s="24">
        <v>448</v>
      </c>
      <c r="G51" s="24"/>
      <c r="H51" s="24"/>
      <c r="I51" s="24"/>
      <c r="J51" s="35">
        <f>J52+J53+J54+J55+J56</f>
        <v>1478000</v>
      </c>
    </row>
    <row r="52" spans="1:10" x14ac:dyDescent="0.25">
      <c r="A52" s="22" t="s">
        <v>27</v>
      </c>
      <c r="B52" s="23">
        <v>911</v>
      </c>
      <c r="C52" s="23">
        <v>300</v>
      </c>
      <c r="D52" s="23"/>
      <c r="E52" s="23">
        <v>8802</v>
      </c>
      <c r="F52" s="23">
        <v>448</v>
      </c>
      <c r="G52" s="23">
        <v>211180</v>
      </c>
      <c r="H52" s="23"/>
      <c r="I52" s="23"/>
      <c r="J52" s="30">
        <v>139900</v>
      </c>
    </row>
    <row r="53" spans="1:10" x14ac:dyDescent="0.25">
      <c r="A53" s="22" t="s">
        <v>28</v>
      </c>
      <c r="B53" s="23">
        <v>911</v>
      </c>
      <c r="C53" s="23">
        <v>300</v>
      </c>
      <c r="D53" s="23"/>
      <c r="E53" s="23">
        <v>8802</v>
      </c>
      <c r="F53" s="23">
        <v>448</v>
      </c>
      <c r="G53" s="23">
        <v>212100</v>
      </c>
      <c r="H53" s="23"/>
      <c r="I53" s="23"/>
      <c r="J53" s="30">
        <v>32200</v>
      </c>
    </row>
    <row r="54" spans="1:10" x14ac:dyDescent="0.25">
      <c r="A54" s="22" t="s">
        <v>29</v>
      </c>
      <c r="B54" s="23">
        <v>911</v>
      </c>
      <c r="C54" s="23">
        <v>300</v>
      </c>
      <c r="D54" s="23"/>
      <c r="E54" s="23">
        <v>8802</v>
      </c>
      <c r="F54" s="23">
        <v>448</v>
      </c>
      <c r="G54" s="23">
        <v>212210</v>
      </c>
      <c r="H54" s="23"/>
      <c r="I54" s="23"/>
      <c r="J54" s="30">
        <v>6300</v>
      </c>
    </row>
    <row r="55" spans="1:10" ht="14.25" customHeight="1" x14ac:dyDescent="0.25">
      <c r="A55" s="22" t="s">
        <v>40</v>
      </c>
      <c r="B55" s="23">
        <v>911</v>
      </c>
      <c r="C55" s="23">
        <v>300</v>
      </c>
      <c r="D55" s="23"/>
      <c r="E55" s="23">
        <v>8802</v>
      </c>
      <c r="F55" s="23">
        <v>448</v>
      </c>
      <c r="G55" s="23">
        <v>273500</v>
      </c>
      <c r="H55" s="23"/>
      <c r="I55" s="23"/>
      <c r="J55" s="30">
        <v>700</v>
      </c>
    </row>
    <row r="56" spans="1:10" x14ac:dyDescent="0.25">
      <c r="A56" s="22" t="s">
        <v>51</v>
      </c>
      <c r="B56" s="23">
        <v>911</v>
      </c>
      <c r="C56" s="23">
        <v>300</v>
      </c>
      <c r="D56" s="23"/>
      <c r="E56" s="23">
        <v>8802</v>
      </c>
      <c r="F56" s="23">
        <v>448</v>
      </c>
      <c r="G56" s="23">
        <v>333110</v>
      </c>
      <c r="H56" s="23"/>
      <c r="I56" s="23"/>
      <c r="J56" s="30">
        <v>1298900</v>
      </c>
    </row>
    <row r="59" spans="1:10" s="1" customFormat="1" x14ac:dyDescent="0.25">
      <c r="A59" s="1" t="s">
        <v>53</v>
      </c>
    </row>
    <row r="60" spans="1:10" s="1" customFormat="1" ht="9" customHeight="1" x14ac:dyDescent="0.25"/>
    <row r="61" spans="1:10" s="1" customFormat="1" x14ac:dyDescent="0.25">
      <c r="A61" s="1" t="s">
        <v>54</v>
      </c>
    </row>
    <row r="62" spans="1:10" s="1" customFormat="1" ht="9" customHeight="1" x14ac:dyDescent="0.25"/>
    <row r="63" spans="1:10" s="1" customFormat="1" x14ac:dyDescent="0.25">
      <c r="A63" s="1" t="s">
        <v>55</v>
      </c>
    </row>
  </sheetData>
  <mergeCells count="18">
    <mergeCell ref="A39:J39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6:A37"/>
    <mergeCell ref="B36:I36"/>
    <mergeCell ref="J36:J37"/>
  </mergeCells>
  <pageMargins left="0.45" right="0.25" top="0.39" bottom="0.26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selection activeCell="J37" sqref="J37:J39"/>
    </sheetView>
  </sheetViews>
  <sheetFormatPr defaultRowHeight="15" x14ac:dyDescent="0.25"/>
  <cols>
    <col min="1" max="1" width="73.28515625" style="1" customWidth="1"/>
    <col min="2" max="2" width="6.140625" style="1" customWidth="1"/>
    <col min="3" max="3" width="6.5703125" style="1" customWidth="1"/>
    <col min="4" max="4" width="6.7109375" style="1" customWidth="1"/>
    <col min="5" max="5" width="6.42578125" style="1" customWidth="1"/>
    <col min="6" max="6" width="7" style="1" customWidth="1"/>
    <col min="7" max="7" width="7.42578125" style="1" customWidth="1"/>
    <col min="8" max="8" width="8" style="1" customWidth="1"/>
    <col min="9" max="9" width="7.5703125" style="1" customWidth="1"/>
    <col min="10" max="10" width="10.28515625" style="18" customWidth="1"/>
    <col min="11" max="16384" width="9.140625" style="1"/>
  </cols>
  <sheetData>
    <row r="1" spans="1:10" s="5" customFormat="1" ht="15.7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5" customFormat="1" ht="15.75" customHeight="1" x14ac:dyDescent="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s="5" customFormat="1" ht="15.75" customHeight="1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s="5" customFormat="1" ht="15.75" customHeight="1" x14ac:dyDescent="0.25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5.75" customHeight="1" x14ac:dyDescent="0.25">
      <c r="A5" s="58" t="s">
        <v>56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ht="15.75" customHeight="1" x14ac:dyDescent="0.25">
      <c r="A6" s="58" t="s">
        <v>5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ht="15.75" customHeight="1" x14ac:dyDescent="0.25">
      <c r="A7" s="58" t="s">
        <v>57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25">
      <c r="A8" s="16" t="s">
        <v>7</v>
      </c>
    </row>
    <row r="9" spans="1:10" s="6" customFormat="1" ht="12" x14ac:dyDescent="0.25">
      <c r="A9" s="55" t="s">
        <v>8</v>
      </c>
      <c r="B9" s="55" t="s">
        <v>9</v>
      </c>
      <c r="C9" s="55"/>
      <c r="D9" s="55"/>
      <c r="E9" s="55"/>
      <c r="F9" s="55"/>
      <c r="G9" s="55"/>
      <c r="H9" s="55"/>
      <c r="I9" s="55"/>
      <c r="J9" s="59" t="s">
        <v>10</v>
      </c>
    </row>
    <row r="10" spans="1:10" s="6" customFormat="1" ht="36" x14ac:dyDescent="0.25">
      <c r="A10" s="55"/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59"/>
    </row>
    <row r="11" spans="1:10" s="15" customFormat="1" ht="11.25" x14ac:dyDescent="0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7">
        <v>10</v>
      </c>
    </row>
    <row r="12" spans="1:10" x14ac:dyDescent="0.25">
      <c r="A12" s="52" t="s">
        <v>58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0" s="8" customFormat="1" ht="14.25" x14ac:dyDescent="0.25">
      <c r="A13" s="56" t="s">
        <v>20</v>
      </c>
      <c r="B13" s="56"/>
      <c r="C13" s="56"/>
      <c r="D13" s="56"/>
      <c r="E13" s="56"/>
      <c r="F13" s="56"/>
      <c r="G13" s="56"/>
      <c r="H13" s="56"/>
      <c r="I13" s="56"/>
      <c r="J13" s="12">
        <f>J17+J18</f>
        <v>793500</v>
      </c>
    </row>
    <row r="14" spans="1:10" ht="15.75" customHeight="1" x14ac:dyDescent="0.25">
      <c r="A14" s="3" t="s">
        <v>21</v>
      </c>
      <c r="B14" s="4">
        <v>911</v>
      </c>
      <c r="C14" s="4"/>
      <c r="D14" s="4"/>
      <c r="E14" s="4"/>
      <c r="F14" s="4"/>
      <c r="G14" s="4"/>
      <c r="H14" s="4"/>
      <c r="I14" s="4"/>
      <c r="J14" s="10">
        <v>793500</v>
      </c>
    </row>
    <row r="15" spans="1:10" ht="15.75" customHeight="1" x14ac:dyDescent="0.25">
      <c r="A15" s="3" t="s">
        <v>22</v>
      </c>
      <c r="B15" s="4">
        <v>911</v>
      </c>
      <c r="C15" s="4">
        <v>297</v>
      </c>
      <c r="D15" s="4"/>
      <c r="E15" s="4"/>
      <c r="F15" s="4"/>
      <c r="G15" s="4"/>
      <c r="H15" s="4"/>
      <c r="I15" s="4"/>
      <c r="J15" s="10">
        <v>793500</v>
      </c>
    </row>
    <row r="16" spans="1:10" ht="15.75" customHeight="1" x14ac:dyDescent="0.25">
      <c r="A16" s="3" t="s">
        <v>23</v>
      </c>
      <c r="B16" s="4">
        <v>911</v>
      </c>
      <c r="C16" s="4">
        <v>297</v>
      </c>
      <c r="D16" s="4">
        <v>1000</v>
      </c>
      <c r="E16" s="4"/>
      <c r="F16" s="4"/>
      <c r="G16" s="4"/>
      <c r="H16" s="4"/>
      <c r="I16" s="4"/>
      <c r="J16" s="10">
        <v>793500</v>
      </c>
    </row>
    <row r="17" spans="1:10" ht="15.75" customHeight="1" x14ac:dyDescent="0.25">
      <c r="A17" s="3" t="s">
        <v>24</v>
      </c>
      <c r="B17" s="4">
        <v>911</v>
      </c>
      <c r="C17" s="4">
        <v>297</v>
      </c>
      <c r="D17" s="4">
        <v>1000</v>
      </c>
      <c r="E17" s="4"/>
      <c r="F17" s="4"/>
      <c r="G17" s="4">
        <v>142310</v>
      </c>
      <c r="H17" s="4"/>
      <c r="I17" s="4"/>
      <c r="J17" s="10">
        <v>509500</v>
      </c>
    </row>
    <row r="18" spans="1:10" ht="15.75" customHeight="1" x14ac:dyDescent="0.25">
      <c r="A18" s="3" t="s">
        <v>59</v>
      </c>
      <c r="B18" s="4">
        <v>911</v>
      </c>
      <c r="C18" s="4">
        <v>297</v>
      </c>
      <c r="D18" s="4">
        <v>1000</v>
      </c>
      <c r="E18" s="4"/>
      <c r="F18" s="4"/>
      <c r="G18" s="4">
        <v>142320</v>
      </c>
      <c r="H18" s="4"/>
      <c r="I18" s="4"/>
      <c r="J18" s="10">
        <v>284000</v>
      </c>
    </row>
    <row r="19" spans="1:10" s="8" customFormat="1" ht="15.75" customHeight="1" x14ac:dyDescent="0.25">
      <c r="A19" s="56" t="s">
        <v>25</v>
      </c>
      <c r="B19" s="56"/>
      <c r="C19" s="56"/>
      <c r="D19" s="56"/>
      <c r="E19" s="56"/>
      <c r="F19" s="56"/>
      <c r="G19" s="56"/>
      <c r="H19" s="56"/>
      <c r="I19" s="56"/>
      <c r="J19" s="12">
        <f>J22</f>
        <v>8136700</v>
      </c>
    </row>
    <row r="20" spans="1:10" ht="15" customHeight="1" x14ac:dyDescent="0.25">
      <c r="A20" s="3" t="s">
        <v>21</v>
      </c>
      <c r="B20" s="4">
        <v>911</v>
      </c>
      <c r="C20" s="4"/>
      <c r="D20" s="4"/>
      <c r="E20" s="4"/>
      <c r="F20" s="4"/>
      <c r="G20" s="4"/>
      <c r="H20" s="4"/>
      <c r="I20" s="4"/>
      <c r="J20" s="10">
        <v>8136700</v>
      </c>
    </row>
    <row r="21" spans="1:10" ht="15" customHeight="1" x14ac:dyDescent="0.25">
      <c r="A21" s="3" t="s">
        <v>26</v>
      </c>
      <c r="B21" s="4">
        <v>911</v>
      </c>
      <c r="C21" s="4">
        <v>300</v>
      </c>
      <c r="D21" s="4"/>
      <c r="E21" s="4"/>
      <c r="F21" s="4"/>
      <c r="G21" s="4"/>
      <c r="H21" s="4"/>
      <c r="I21" s="4"/>
      <c r="J21" s="10">
        <v>8136700</v>
      </c>
    </row>
    <row r="22" spans="1:10" s="8" customFormat="1" ht="15" customHeight="1" x14ac:dyDescent="0.25">
      <c r="A22" s="2" t="s">
        <v>21</v>
      </c>
      <c r="B22" s="9">
        <v>911</v>
      </c>
      <c r="C22" s="9">
        <v>300</v>
      </c>
      <c r="D22" s="9"/>
      <c r="E22" s="9">
        <v>8802</v>
      </c>
      <c r="F22" s="9"/>
      <c r="G22" s="9"/>
      <c r="H22" s="9"/>
      <c r="I22" s="9"/>
      <c r="J22" s="11">
        <f>J23+J51</f>
        <v>8136700</v>
      </c>
    </row>
    <row r="23" spans="1:10" s="8" customFormat="1" ht="15" customHeight="1" x14ac:dyDescent="0.25">
      <c r="A23" s="2" t="s">
        <v>21</v>
      </c>
      <c r="B23" s="9">
        <v>911</v>
      </c>
      <c r="C23" s="9">
        <v>300</v>
      </c>
      <c r="D23" s="9"/>
      <c r="E23" s="9">
        <v>8802</v>
      </c>
      <c r="F23" s="9">
        <v>199</v>
      </c>
      <c r="G23" s="9"/>
      <c r="H23" s="9"/>
      <c r="I23" s="9"/>
      <c r="J23" s="11">
        <f>J24+J25+J26+J27+J28+J29+J30+J31+J32+J33+J34+J35+J36+J40+J41+J42+J43+J44+J45+J46+J47+J48+J49</f>
        <v>6175600</v>
      </c>
    </row>
    <row r="24" spans="1:10" ht="15" customHeight="1" x14ac:dyDescent="0.25">
      <c r="A24" s="3" t="s">
        <v>27</v>
      </c>
      <c r="B24" s="4">
        <v>911</v>
      </c>
      <c r="C24" s="4">
        <v>300</v>
      </c>
      <c r="D24" s="4"/>
      <c r="E24" s="4">
        <v>8802</v>
      </c>
      <c r="F24" s="4">
        <v>199</v>
      </c>
      <c r="G24" s="4">
        <v>211180</v>
      </c>
      <c r="H24" s="4"/>
      <c r="I24" s="4"/>
      <c r="J24" s="10">
        <v>3466700</v>
      </c>
    </row>
    <row r="25" spans="1:10" ht="15" customHeight="1" x14ac:dyDescent="0.25">
      <c r="A25" s="3" t="s">
        <v>28</v>
      </c>
      <c r="B25" s="4">
        <v>911</v>
      </c>
      <c r="C25" s="4">
        <v>300</v>
      </c>
      <c r="D25" s="4"/>
      <c r="E25" s="4">
        <v>8802</v>
      </c>
      <c r="F25" s="4">
        <v>199</v>
      </c>
      <c r="G25" s="4">
        <v>212100</v>
      </c>
      <c r="H25" s="4"/>
      <c r="I25" s="4"/>
      <c r="J25" s="10">
        <v>797300</v>
      </c>
    </row>
    <row r="26" spans="1:10" ht="15" customHeight="1" x14ac:dyDescent="0.25">
      <c r="A26" s="3" t="s">
        <v>29</v>
      </c>
      <c r="B26" s="4">
        <v>911</v>
      </c>
      <c r="C26" s="4">
        <v>300</v>
      </c>
      <c r="D26" s="4"/>
      <c r="E26" s="4">
        <v>8802</v>
      </c>
      <c r="F26" s="4">
        <v>199</v>
      </c>
      <c r="G26" s="4">
        <v>212210</v>
      </c>
      <c r="H26" s="4"/>
      <c r="I26" s="4"/>
      <c r="J26" s="10">
        <v>156000</v>
      </c>
    </row>
    <row r="27" spans="1:10" ht="15" customHeight="1" x14ac:dyDescent="0.25">
      <c r="A27" s="3" t="s">
        <v>30</v>
      </c>
      <c r="B27" s="4">
        <v>911</v>
      </c>
      <c r="C27" s="4">
        <v>300</v>
      </c>
      <c r="D27" s="4"/>
      <c r="E27" s="4">
        <v>8802</v>
      </c>
      <c r="F27" s="4">
        <v>199</v>
      </c>
      <c r="G27" s="4">
        <v>222110</v>
      </c>
      <c r="H27" s="4"/>
      <c r="I27" s="4"/>
      <c r="J27" s="10">
        <v>157000</v>
      </c>
    </row>
    <row r="28" spans="1:10" ht="15" customHeight="1" x14ac:dyDescent="0.25">
      <c r="A28" s="3" t="s">
        <v>31</v>
      </c>
      <c r="B28" s="4">
        <v>911</v>
      </c>
      <c r="C28" s="4">
        <v>300</v>
      </c>
      <c r="D28" s="4"/>
      <c r="E28" s="4">
        <v>8802</v>
      </c>
      <c r="F28" s="4">
        <v>199</v>
      </c>
      <c r="G28" s="4">
        <v>222130</v>
      </c>
      <c r="H28" s="4"/>
      <c r="I28" s="4"/>
      <c r="J28" s="10">
        <v>485200</v>
      </c>
    </row>
    <row r="29" spans="1:10" ht="15" customHeight="1" x14ac:dyDescent="0.25">
      <c r="A29" s="3" t="s">
        <v>32</v>
      </c>
      <c r="B29" s="4">
        <v>911</v>
      </c>
      <c r="C29" s="4">
        <v>300</v>
      </c>
      <c r="D29" s="4"/>
      <c r="E29" s="4">
        <v>8802</v>
      </c>
      <c r="F29" s="4">
        <v>199</v>
      </c>
      <c r="G29" s="4">
        <v>222140</v>
      </c>
      <c r="H29" s="4"/>
      <c r="I29" s="4"/>
      <c r="J29" s="10">
        <v>136100</v>
      </c>
    </row>
    <row r="30" spans="1:10" ht="15" customHeight="1" x14ac:dyDescent="0.25">
      <c r="A30" s="3" t="s">
        <v>33</v>
      </c>
      <c r="B30" s="4">
        <v>911</v>
      </c>
      <c r="C30" s="4">
        <v>300</v>
      </c>
      <c r="D30" s="4"/>
      <c r="E30" s="4">
        <v>8802</v>
      </c>
      <c r="F30" s="4">
        <v>199</v>
      </c>
      <c r="G30" s="4">
        <v>222190</v>
      </c>
      <c r="H30" s="4"/>
      <c r="I30" s="4"/>
      <c r="J30" s="10">
        <v>39200</v>
      </c>
    </row>
    <row r="31" spans="1:10" ht="15" customHeight="1" x14ac:dyDescent="0.25">
      <c r="A31" s="3" t="s">
        <v>34</v>
      </c>
      <c r="B31" s="4">
        <v>911</v>
      </c>
      <c r="C31" s="4">
        <v>300</v>
      </c>
      <c r="D31" s="4"/>
      <c r="E31" s="4">
        <v>8802</v>
      </c>
      <c r="F31" s="4">
        <v>199</v>
      </c>
      <c r="G31" s="4">
        <v>222210</v>
      </c>
      <c r="H31" s="4"/>
      <c r="I31" s="4"/>
      <c r="J31" s="10">
        <v>6300</v>
      </c>
    </row>
    <row r="32" spans="1:10" ht="15" customHeight="1" x14ac:dyDescent="0.25">
      <c r="A32" s="3" t="s">
        <v>35</v>
      </c>
      <c r="B32" s="4">
        <v>911</v>
      </c>
      <c r="C32" s="4">
        <v>300</v>
      </c>
      <c r="D32" s="4"/>
      <c r="E32" s="4">
        <v>8802</v>
      </c>
      <c r="F32" s="4">
        <v>199</v>
      </c>
      <c r="G32" s="4">
        <v>222220</v>
      </c>
      <c r="H32" s="4"/>
      <c r="I32" s="4"/>
      <c r="J32" s="10">
        <v>2100</v>
      </c>
    </row>
    <row r="33" spans="1:10" ht="15" customHeight="1" x14ac:dyDescent="0.25">
      <c r="A33" s="3" t="s">
        <v>36</v>
      </c>
      <c r="B33" s="4">
        <v>911</v>
      </c>
      <c r="C33" s="4">
        <v>300</v>
      </c>
      <c r="D33" s="4"/>
      <c r="E33" s="4">
        <v>8802</v>
      </c>
      <c r="F33" s="4">
        <v>199</v>
      </c>
      <c r="G33" s="4">
        <v>222500</v>
      </c>
      <c r="H33" s="4"/>
      <c r="I33" s="4"/>
      <c r="J33" s="10">
        <v>200000</v>
      </c>
    </row>
    <row r="34" spans="1:10" ht="15" customHeight="1" x14ac:dyDescent="0.25">
      <c r="A34" s="3" t="s">
        <v>37</v>
      </c>
      <c r="B34" s="4">
        <v>911</v>
      </c>
      <c r="C34" s="4">
        <v>300</v>
      </c>
      <c r="D34" s="4"/>
      <c r="E34" s="4">
        <v>8802</v>
      </c>
      <c r="F34" s="4">
        <v>199</v>
      </c>
      <c r="G34" s="4">
        <v>222600</v>
      </c>
      <c r="H34" s="4"/>
      <c r="I34" s="4"/>
      <c r="J34" s="10">
        <v>4000</v>
      </c>
    </row>
    <row r="35" spans="1:10" ht="15" customHeight="1" x14ac:dyDescent="0.25">
      <c r="A35" s="3" t="s">
        <v>38</v>
      </c>
      <c r="B35" s="4">
        <v>911</v>
      </c>
      <c r="C35" s="4">
        <v>300</v>
      </c>
      <c r="D35" s="4"/>
      <c r="E35" s="4">
        <v>8802</v>
      </c>
      <c r="F35" s="4">
        <v>199</v>
      </c>
      <c r="G35" s="4">
        <v>222980</v>
      </c>
      <c r="H35" s="4"/>
      <c r="I35" s="4"/>
      <c r="J35" s="10">
        <v>1800</v>
      </c>
    </row>
    <row r="36" spans="1:10" ht="15" customHeight="1" x14ac:dyDescent="0.25">
      <c r="A36" s="3" t="s">
        <v>39</v>
      </c>
      <c r="B36" s="4">
        <v>911</v>
      </c>
      <c r="C36" s="4">
        <v>300</v>
      </c>
      <c r="D36" s="4"/>
      <c r="E36" s="4">
        <v>8802</v>
      </c>
      <c r="F36" s="4">
        <v>199</v>
      </c>
      <c r="G36" s="4">
        <v>222990</v>
      </c>
      <c r="H36" s="4"/>
      <c r="I36" s="4"/>
      <c r="J36" s="10">
        <v>6500</v>
      </c>
    </row>
    <row r="37" spans="1:10" s="6" customFormat="1" ht="12" x14ac:dyDescent="0.25">
      <c r="A37" s="55" t="s">
        <v>8</v>
      </c>
      <c r="B37" s="55" t="s">
        <v>9</v>
      </c>
      <c r="C37" s="55"/>
      <c r="D37" s="55"/>
      <c r="E37" s="55"/>
      <c r="F37" s="55"/>
      <c r="G37" s="55"/>
      <c r="H37" s="55"/>
      <c r="I37" s="55"/>
      <c r="J37" s="59" t="s">
        <v>10</v>
      </c>
    </row>
    <row r="38" spans="1:10" s="6" customFormat="1" ht="36" x14ac:dyDescent="0.25">
      <c r="A38" s="55"/>
      <c r="B38" s="7" t="s">
        <v>11</v>
      </c>
      <c r="C38" s="7" t="s">
        <v>12</v>
      </c>
      <c r="D38" s="7" t="s">
        <v>13</v>
      </c>
      <c r="E38" s="7" t="s">
        <v>14</v>
      </c>
      <c r="F38" s="7" t="s">
        <v>15</v>
      </c>
      <c r="G38" s="7" t="s">
        <v>16</v>
      </c>
      <c r="H38" s="7" t="s">
        <v>17</v>
      </c>
      <c r="I38" s="7" t="s">
        <v>18</v>
      </c>
      <c r="J38" s="59"/>
    </row>
    <row r="39" spans="1:10" s="15" customFormat="1" ht="11.25" x14ac:dyDescent="0.25">
      <c r="A39" s="14">
        <v>1</v>
      </c>
      <c r="B39" s="14">
        <v>2</v>
      </c>
      <c r="C39" s="14">
        <v>3</v>
      </c>
      <c r="D39" s="14">
        <v>4</v>
      </c>
      <c r="E39" s="14">
        <v>5</v>
      </c>
      <c r="F39" s="14">
        <v>6</v>
      </c>
      <c r="G39" s="14">
        <v>7</v>
      </c>
      <c r="H39" s="14">
        <v>8</v>
      </c>
      <c r="I39" s="14">
        <v>9</v>
      </c>
      <c r="J39" s="17">
        <v>10</v>
      </c>
    </row>
    <row r="40" spans="1:10" ht="26.25" customHeight="1" x14ac:dyDescent="0.25">
      <c r="A40" s="3" t="s">
        <v>40</v>
      </c>
      <c r="B40" s="4">
        <v>911</v>
      </c>
      <c r="C40" s="4">
        <v>300</v>
      </c>
      <c r="D40" s="4"/>
      <c r="E40" s="4">
        <v>8802</v>
      </c>
      <c r="F40" s="4">
        <v>199</v>
      </c>
      <c r="G40" s="4">
        <v>273500</v>
      </c>
      <c r="H40" s="4"/>
      <c r="I40" s="4"/>
      <c r="J40" s="10">
        <v>17300</v>
      </c>
    </row>
    <row r="41" spans="1:10" ht="15.75" customHeight="1" x14ac:dyDescent="0.25">
      <c r="A41" s="3" t="s">
        <v>41</v>
      </c>
      <c r="B41" s="4">
        <v>911</v>
      </c>
      <c r="C41" s="4">
        <v>300</v>
      </c>
      <c r="D41" s="4"/>
      <c r="E41" s="4">
        <v>8802</v>
      </c>
      <c r="F41" s="4">
        <v>199</v>
      </c>
      <c r="G41" s="4">
        <v>311120</v>
      </c>
      <c r="H41" s="4"/>
      <c r="I41" s="4"/>
      <c r="J41" s="10">
        <v>530000</v>
      </c>
    </row>
    <row r="42" spans="1:10" ht="15.75" customHeight="1" x14ac:dyDescent="0.25">
      <c r="A42" s="3" t="s">
        <v>42</v>
      </c>
      <c r="B42" s="4">
        <v>911</v>
      </c>
      <c r="C42" s="4">
        <v>300</v>
      </c>
      <c r="D42" s="4"/>
      <c r="E42" s="4">
        <v>8802</v>
      </c>
      <c r="F42" s="4">
        <v>199</v>
      </c>
      <c r="G42" s="4">
        <v>314110</v>
      </c>
      <c r="H42" s="4"/>
      <c r="I42" s="4"/>
      <c r="J42" s="10">
        <v>23100</v>
      </c>
    </row>
    <row r="43" spans="1:10" ht="15.75" customHeight="1" x14ac:dyDescent="0.25">
      <c r="A43" s="3" t="s">
        <v>43</v>
      </c>
      <c r="B43" s="4">
        <v>911</v>
      </c>
      <c r="C43" s="4">
        <v>300</v>
      </c>
      <c r="D43" s="4"/>
      <c r="E43" s="4">
        <v>8802</v>
      </c>
      <c r="F43" s="4">
        <v>199</v>
      </c>
      <c r="G43" s="4">
        <v>316110</v>
      </c>
      <c r="H43" s="4"/>
      <c r="I43" s="4"/>
      <c r="J43" s="10">
        <v>20000</v>
      </c>
    </row>
    <row r="44" spans="1:10" ht="15.75" customHeight="1" x14ac:dyDescent="0.25">
      <c r="A44" s="3" t="s">
        <v>44</v>
      </c>
      <c r="B44" s="4">
        <v>911</v>
      </c>
      <c r="C44" s="4">
        <v>300</v>
      </c>
      <c r="D44" s="4"/>
      <c r="E44" s="4">
        <v>8802</v>
      </c>
      <c r="F44" s="4">
        <v>199</v>
      </c>
      <c r="G44" s="4">
        <v>332110</v>
      </c>
      <c r="H44" s="4"/>
      <c r="I44" s="4"/>
      <c r="J44" s="10">
        <v>5000</v>
      </c>
    </row>
    <row r="45" spans="1:10" ht="15.75" customHeight="1" x14ac:dyDescent="0.25">
      <c r="A45" s="3" t="s">
        <v>45</v>
      </c>
      <c r="B45" s="4">
        <v>911</v>
      </c>
      <c r="C45" s="4">
        <v>300</v>
      </c>
      <c r="D45" s="4"/>
      <c r="E45" s="4">
        <v>8802</v>
      </c>
      <c r="F45" s="4">
        <v>199</v>
      </c>
      <c r="G45" s="4">
        <v>334110</v>
      </c>
      <c r="H45" s="4"/>
      <c r="I45" s="4"/>
      <c r="J45" s="10">
        <v>3300</v>
      </c>
    </row>
    <row r="46" spans="1:10" ht="15.75" customHeight="1" x14ac:dyDescent="0.25">
      <c r="A46" s="3" t="s">
        <v>46</v>
      </c>
      <c r="B46" s="4">
        <v>911</v>
      </c>
      <c r="C46" s="4">
        <v>300</v>
      </c>
      <c r="D46" s="4"/>
      <c r="E46" s="4">
        <v>8802</v>
      </c>
      <c r="F46" s="4">
        <v>199</v>
      </c>
      <c r="G46" s="4">
        <v>335110</v>
      </c>
      <c r="H46" s="4"/>
      <c r="I46" s="4"/>
      <c r="J46" s="10">
        <v>3000</v>
      </c>
    </row>
    <row r="47" spans="1:10" ht="15.75" customHeight="1" x14ac:dyDescent="0.25">
      <c r="A47" s="3" t="s">
        <v>47</v>
      </c>
      <c r="B47" s="4">
        <v>911</v>
      </c>
      <c r="C47" s="4">
        <v>300</v>
      </c>
      <c r="D47" s="4"/>
      <c r="E47" s="4">
        <v>8802</v>
      </c>
      <c r="F47" s="4">
        <v>199</v>
      </c>
      <c r="G47" s="4">
        <v>336110</v>
      </c>
      <c r="H47" s="4"/>
      <c r="I47" s="4"/>
      <c r="J47" s="10">
        <v>86800</v>
      </c>
    </row>
    <row r="48" spans="1:10" ht="15.75" customHeight="1" x14ac:dyDescent="0.25">
      <c r="A48" s="3" t="s">
        <v>48</v>
      </c>
      <c r="B48" s="4">
        <v>911</v>
      </c>
      <c r="C48" s="4">
        <v>300</v>
      </c>
      <c r="D48" s="4"/>
      <c r="E48" s="4">
        <v>8802</v>
      </c>
      <c r="F48" s="4">
        <v>199</v>
      </c>
      <c r="G48" s="4">
        <v>337110</v>
      </c>
      <c r="H48" s="4"/>
      <c r="I48" s="4"/>
      <c r="J48" s="10">
        <v>10700</v>
      </c>
    </row>
    <row r="49" spans="1:10" ht="15.75" customHeight="1" x14ac:dyDescent="0.25">
      <c r="A49" s="3" t="s">
        <v>49</v>
      </c>
      <c r="B49" s="4">
        <v>911</v>
      </c>
      <c r="C49" s="4">
        <v>300</v>
      </c>
      <c r="D49" s="4"/>
      <c r="E49" s="4">
        <v>8802</v>
      </c>
      <c r="F49" s="4">
        <v>199</v>
      </c>
      <c r="G49" s="4">
        <v>338110</v>
      </c>
      <c r="H49" s="4"/>
      <c r="I49" s="4"/>
      <c r="J49" s="10">
        <v>18200</v>
      </c>
    </row>
    <row r="50" spans="1:10" ht="15.75" customHeight="1" x14ac:dyDescent="0.25">
      <c r="A50" s="2" t="s">
        <v>52</v>
      </c>
      <c r="B50" s="4"/>
      <c r="C50" s="4"/>
      <c r="D50" s="4"/>
      <c r="E50" s="4"/>
      <c r="F50" s="4"/>
      <c r="G50" s="4"/>
      <c r="H50" s="4"/>
      <c r="I50" s="4"/>
      <c r="J50" s="10"/>
    </row>
    <row r="51" spans="1:10" ht="15.75" customHeight="1" x14ac:dyDescent="0.25">
      <c r="A51" s="3" t="s">
        <v>50</v>
      </c>
      <c r="B51" s="4">
        <v>911</v>
      </c>
      <c r="C51" s="4">
        <v>300</v>
      </c>
      <c r="D51" s="4"/>
      <c r="E51" s="4">
        <v>8802</v>
      </c>
      <c r="F51" s="4">
        <v>448</v>
      </c>
      <c r="G51" s="4"/>
      <c r="H51" s="4"/>
      <c r="I51" s="4"/>
      <c r="J51" s="11">
        <f>J52+J53+J54+J55+J56</f>
        <v>1961100</v>
      </c>
    </row>
    <row r="52" spans="1:10" ht="15.75" customHeight="1" x14ac:dyDescent="0.25">
      <c r="A52" s="3" t="s">
        <v>27</v>
      </c>
      <c r="B52" s="4">
        <v>911</v>
      </c>
      <c r="C52" s="4">
        <v>300</v>
      </c>
      <c r="D52" s="4"/>
      <c r="E52" s="4">
        <v>8802</v>
      </c>
      <c r="F52" s="4">
        <v>448</v>
      </c>
      <c r="G52" s="4">
        <v>211180</v>
      </c>
      <c r="H52" s="4"/>
      <c r="I52" s="4"/>
      <c r="J52" s="10">
        <v>158000</v>
      </c>
    </row>
    <row r="53" spans="1:10" ht="15.75" customHeight="1" x14ac:dyDescent="0.25">
      <c r="A53" s="3" t="s">
        <v>28</v>
      </c>
      <c r="B53" s="4">
        <v>911</v>
      </c>
      <c r="C53" s="4">
        <v>300</v>
      </c>
      <c r="D53" s="4"/>
      <c r="E53" s="4">
        <v>8802</v>
      </c>
      <c r="F53" s="4">
        <v>448</v>
      </c>
      <c r="G53" s="4">
        <v>212100</v>
      </c>
      <c r="H53" s="4"/>
      <c r="I53" s="4"/>
      <c r="J53" s="10">
        <v>36300</v>
      </c>
    </row>
    <row r="54" spans="1:10" ht="15.75" customHeight="1" x14ac:dyDescent="0.25">
      <c r="A54" s="3" t="s">
        <v>29</v>
      </c>
      <c r="B54" s="4">
        <v>911</v>
      </c>
      <c r="C54" s="4">
        <v>300</v>
      </c>
      <c r="D54" s="4"/>
      <c r="E54" s="4">
        <v>8802</v>
      </c>
      <c r="F54" s="4">
        <v>448</v>
      </c>
      <c r="G54" s="4">
        <v>212210</v>
      </c>
      <c r="H54" s="4"/>
      <c r="I54" s="4"/>
      <c r="J54" s="10">
        <v>7100</v>
      </c>
    </row>
    <row r="55" spans="1:10" ht="27.75" customHeight="1" x14ac:dyDescent="0.25">
      <c r="A55" s="3" t="s">
        <v>40</v>
      </c>
      <c r="B55" s="4">
        <v>911</v>
      </c>
      <c r="C55" s="4">
        <v>300</v>
      </c>
      <c r="D55" s="4"/>
      <c r="E55" s="4">
        <v>8802</v>
      </c>
      <c r="F55" s="4">
        <v>448</v>
      </c>
      <c r="G55" s="4">
        <v>273500</v>
      </c>
      <c r="H55" s="4"/>
      <c r="I55" s="4"/>
      <c r="J55" s="10">
        <v>800</v>
      </c>
    </row>
    <row r="56" spans="1:10" ht="16.5" customHeight="1" x14ac:dyDescent="0.25">
      <c r="A56" s="3" t="s">
        <v>51</v>
      </c>
      <c r="B56" s="4">
        <v>911</v>
      </c>
      <c r="C56" s="4">
        <v>300</v>
      </c>
      <c r="D56" s="4"/>
      <c r="E56" s="4">
        <v>8802</v>
      </c>
      <c r="F56" s="4">
        <v>448</v>
      </c>
      <c r="G56" s="4">
        <v>333110</v>
      </c>
      <c r="H56" s="4"/>
      <c r="I56" s="4"/>
      <c r="J56" s="10">
        <v>1758900</v>
      </c>
    </row>
    <row r="59" spans="1:10" x14ac:dyDescent="0.25">
      <c r="A59" s="1" t="s">
        <v>53</v>
      </c>
      <c r="J59" s="1"/>
    </row>
    <row r="60" spans="1:10" ht="9" customHeight="1" x14ac:dyDescent="0.25">
      <c r="J60" s="1"/>
    </row>
    <row r="61" spans="1:10" x14ac:dyDescent="0.25">
      <c r="A61" s="1" t="s">
        <v>54</v>
      </c>
      <c r="J61" s="1"/>
    </row>
    <row r="62" spans="1:10" ht="9" customHeight="1" x14ac:dyDescent="0.25">
      <c r="J62" s="1"/>
    </row>
    <row r="63" spans="1:10" x14ac:dyDescent="0.25">
      <c r="A63" s="1" t="s">
        <v>55</v>
      </c>
      <c r="J63" s="1"/>
    </row>
  </sheetData>
  <mergeCells count="16">
    <mergeCell ref="A7:J7"/>
    <mergeCell ref="A37:A38"/>
    <mergeCell ref="B37:I37"/>
    <mergeCell ref="J37:J38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9:I19"/>
  </mergeCells>
  <pageMargins left="0.39" right="0.33" top="0.32" bottom="0.25" header="0.2" footer="0.2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22" workbookViewId="0">
      <selection activeCell="A41" sqref="A41:XFD41"/>
    </sheetView>
  </sheetViews>
  <sheetFormatPr defaultRowHeight="15" x14ac:dyDescent="0.25"/>
  <cols>
    <col min="1" max="1" width="77.140625" style="20" customWidth="1"/>
    <col min="2" max="2" width="5.85546875" style="20" customWidth="1"/>
    <col min="3" max="3" width="5.5703125" style="20" customWidth="1"/>
    <col min="4" max="4" width="6" style="20" customWidth="1"/>
    <col min="5" max="5" width="5.42578125" style="20" customWidth="1"/>
    <col min="6" max="6" width="5.7109375" style="20" customWidth="1"/>
    <col min="7" max="7" width="6.85546875" style="20" customWidth="1"/>
    <col min="8" max="8" width="6.7109375" style="20" customWidth="1"/>
    <col min="9" max="9" width="6.42578125" style="20" customWidth="1"/>
    <col min="10" max="10" width="11.7109375" style="20" customWidth="1"/>
    <col min="11" max="16384" width="9.140625" style="20"/>
  </cols>
  <sheetData>
    <row r="1" spans="1:10" ht="14.2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4.25" customHeight="1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4.25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4.2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3.5" customHeight="1" x14ac:dyDescent="0.25">
      <c r="A5" s="66" t="s">
        <v>117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3.5" customHeight="1" x14ac:dyDescent="0.2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3.5" customHeight="1" x14ac:dyDescent="0.25">
      <c r="A7" s="66" t="s">
        <v>118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67" t="s">
        <v>7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x14ac:dyDescent="0.25">
      <c r="A9" s="68" t="s">
        <v>8</v>
      </c>
      <c r="B9" s="68" t="s">
        <v>9</v>
      </c>
      <c r="C9" s="68"/>
      <c r="D9" s="68"/>
      <c r="E9" s="68"/>
      <c r="F9" s="68"/>
      <c r="G9" s="68"/>
      <c r="H9" s="68"/>
      <c r="I9" s="68"/>
      <c r="J9" s="68" t="s">
        <v>10</v>
      </c>
    </row>
    <row r="10" spans="1:10" ht="37.5" customHeight="1" x14ac:dyDescent="0.25">
      <c r="A10" s="68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68"/>
    </row>
    <row r="11" spans="1:10" s="25" customFormat="1" ht="11.25" x14ac:dyDescent="0.2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26">
        <v>10</v>
      </c>
    </row>
    <row r="12" spans="1:10" x14ac:dyDescent="0.25">
      <c r="A12" s="70" t="s">
        <v>119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s="34" customFormat="1" ht="14.25" x14ac:dyDescent="0.2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33">
        <f>J17</f>
        <v>408300</v>
      </c>
    </row>
    <row r="14" spans="1:10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>
        <v>408300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>
        <v>408300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>
        <v>408300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>
        <v>408300</v>
      </c>
    </row>
    <row r="18" spans="1:10" s="34" customFormat="1" ht="14.25" x14ac:dyDescent="0.25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33">
        <f>J21</f>
        <v>5866200</v>
      </c>
    </row>
    <row r="19" spans="1:10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>
        <v>5866200</v>
      </c>
    </row>
    <row r="20" spans="1:10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 t="s">
        <v>120</v>
      </c>
    </row>
    <row r="21" spans="1:10" s="34" customFormat="1" ht="14.25" x14ac:dyDescent="0.25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J22+J49</f>
        <v>5866200</v>
      </c>
    </row>
    <row r="22" spans="1:10" s="34" customFormat="1" ht="14.25" x14ac:dyDescent="0.25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J23+J24+J25+J26+J27+J28+J29+J30+J31+J32+J33+J34+J35+J36+J37+J42+J43+J44+J45+J46+J47</f>
        <v>4208200</v>
      </c>
    </row>
    <row r="23" spans="1:10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2690000</v>
      </c>
    </row>
    <row r="24" spans="1:10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618700</v>
      </c>
    </row>
    <row r="25" spans="1:10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121100</v>
      </c>
    </row>
    <row r="26" spans="1:10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128300</v>
      </c>
    </row>
    <row r="27" spans="1:10" x14ac:dyDescent="0.25">
      <c r="A27" s="22" t="s">
        <v>31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222130</v>
      </c>
      <c r="H27" s="23"/>
      <c r="I27" s="23"/>
      <c r="J27" s="30">
        <v>406900</v>
      </c>
    </row>
    <row r="28" spans="1:10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120000</v>
      </c>
    </row>
    <row r="29" spans="1:10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9400</v>
      </c>
    </row>
    <row r="30" spans="1:10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1600</v>
      </c>
    </row>
    <row r="32" spans="1:10" x14ac:dyDescent="0.25">
      <c r="A32" s="22" t="s">
        <v>36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222500</v>
      </c>
      <c r="H32" s="23"/>
      <c r="I32" s="23"/>
      <c r="J32" s="30">
        <v>21700</v>
      </c>
    </row>
    <row r="33" spans="1:10" x14ac:dyDescent="0.25">
      <c r="A33" s="22" t="s">
        <v>37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222600</v>
      </c>
      <c r="H33" s="23"/>
      <c r="I33" s="23"/>
      <c r="J33" s="30">
        <v>3000</v>
      </c>
    </row>
    <row r="34" spans="1:10" x14ac:dyDescent="0.25">
      <c r="A34" s="22" t="s">
        <v>38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222980</v>
      </c>
      <c r="H34" s="23"/>
      <c r="I34" s="23"/>
      <c r="J34" s="30">
        <v>1800</v>
      </c>
    </row>
    <row r="35" spans="1:10" x14ac:dyDescent="0.25">
      <c r="A35" s="22" t="s">
        <v>39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222990</v>
      </c>
      <c r="H35" s="23"/>
      <c r="I35" s="23"/>
      <c r="J35" s="30">
        <v>5000</v>
      </c>
    </row>
    <row r="36" spans="1:10" ht="15" customHeight="1" x14ac:dyDescent="0.25">
      <c r="A36" s="22" t="s">
        <v>40</v>
      </c>
      <c r="B36" s="23">
        <v>911</v>
      </c>
      <c r="C36" s="23">
        <v>300</v>
      </c>
      <c r="D36" s="23"/>
      <c r="E36" s="23">
        <v>8802</v>
      </c>
      <c r="F36" s="23">
        <v>199</v>
      </c>
      <c r="G36" s="23">
        <v>273500</v>
      </c>
      <c r="H36" s="23"/>
      <c r="I36" s="23"/>
      <c r="J36" s="30">
        <v>13500</v>
      </c>
    </row>
    <row r="37" spans="1:10" x14ac:dyDescent="0.25">
      <c r="A37" s="22" t="s">
        <v>42</v>
      </c>
      <c r="B37" s="23">
        <v>911</v>
      </c>
      <c r="C37" s="23">
        <v>300</v>
      </c>
      <c r="D37" s="23"/>
      <c r="E37" s="23">
        <v>8802</v>
      </c>
      <c r="F37" s="23">
        <v>199</v>
      </c>
      <c r="G37" s="23">
        <v>314110</v>
      </c>
      <c r="H37" s="23"/>
      <c r="I37" s="23"/>
      <c r="J37" s="30">
        <v>5000</v>
      </c>
    </row>
    <row r="38" spans="1:10" x14ac:dyDescent="0.25">
      <c r="A38" s="68" t="s">
        <v>8</v>
      </c>
      <c r="B38" s="68" t="s">
        <v>9</v>
      </c>
      <c r="C38" s="68"/>
      <c r="D38" s="68"/>
      <c r="E38" s="68"/>
      <c r="F38" s="68"/>
      <c r="G38" s="68"/>
      <c r="H38" s="68"/>
      <c r="I38" s="68"/>
      <c r="J38" s="68" t="s">
        <v>10</v>
      </c>
    </row>
    <row r="39" spans="1:10" ht="37.5" customHeight="1" x14ac:dyDescent="0.25">
      <c r="A39" s="68"/>
      <c r="B39" s="28" t="s">
        <v>11</v>
      </c>
      <c r="C39" s="28" t="s">
        <v>12</v>
      </c>
      <c r="D39" s="28" t="s">
        <v>13</v>
      </c>
      <c r="E39" s="28" t="s">
        <v>14</v>
      </c>
      <c r="F39" s="28" t="s">
        <v>15</v>
      </c>
      <c r="G39" s="28" t="s">
        <v>16</v>
      </c>
      <c r="H39" s="28" t="s">
        <v>17</v>
      </c>
      <c r="I39" s="28" t="s">
        <v>18</v>
      </c>
      <c r="J39" s="68"/>
    </row>
    <row r="40" spans="1:10" s="25" customFormat="1" ht="11.25" x14ac:dyDescent="0.25">
      <c r="A40" s="26">
        <v>1</v>
      </c>
      <c r="B40" s="26">
        <v>2</v>
      </c>
      <c r="C40" s="26">
        <v>3</v>
      </c>
      <c r="D40" s="26">
        <v>4</v>
      </c>
      <c r="E40" s="26">
        <v>5</v>
      </c>
      <c r="F40" s="26">
        <v>6</v>
      </c>
      <c r="G40" s="26">
        <v>7</v>
      </c>
      <c r="H40" s="26">
        <v>8</v>
      </c>
      <c r="I40" s="26">
        <v>9</v>
      </c>
      <c r="J40" s="26">
        <v>10</v>
      </c>
    </row>
    <row r="41" spans="1:10" x14ac:dyDescent="0.25">
      <c r="A41" s="70" t="s">
        <v>119</v>
      </c>
      <c r="B41" s="70"/>
      <c r="C41" s="70"/>
      <c r="D41" s="70"/>
      <c r="E41" s="70"/>
      <c r="F41" s="70"/>
      <c r="G41" s="70"/>
      <c r="H41" s="70"/>
      <c r="I41" s="70"/>
      <c r="J41" s="70"/>
    </row>
    <row r="42" spans="1:10" x14ac:dyDescent="0.25">
      <c r="A42" s="22" t="s">
        <v>43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316110</v>
      </c>
      <c r="H42" s="23"/>
      <c r="I42" s="23"/>
      <c r="J42" s="30">
        <v>3000</v>
      </c>
    </row>
    <row r="43" spans="1:10" x14ac:dyDescent="0.25">
      <c r="A43" s="22" t="s">
        <v>45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334110</v>
      </c>
      <c r="H43" s="23"/>
      <c r="I43" s="23"/>
      <c r="J43" s="30">
        <v>2500</v>
      </c>
    </row>
    <row r="44" spans="1:10" x14ac:dyDescent="0.25">
      <c r="A44" s="22" t="s">
        <v>46</v>
      </c>
      <c r="B44" s="23">
        <v>911</v>
      </c>
      <c r="C44" s="23">
        <v>300</v>
      </c>
      <c r="D44" s="23"/>
      <c r="E44" s="23">
        <v>8802</v>
      </c>
      <c r="F44" s="23">
        <v>199</v>
      </c>
      <c r="G44" s="23">
        <v>335110</v>
      </c>
      <c r="H44" s="23"/>
      <c r="I44" s="23"/>
      <c r="J44" s="30">
        <v>2000</v>
      </c>
    </row>
    <row r="45" spans="1:10" x14ac:dyDescent="0.25">
      <c r="A45" s="22" t="s">
        <v>47</v>
      </c>
      <c r="B45" s="23">
        <v>911</v>
      </c>
      <c r="C45" s="23">
        <v>300</v>
      </c>
      <c r="D45" s="23"/>
      <c r="E45" s="23">
        <v>8802</v>
      </c>
      <c r="F45" s="23">
        <v>199</v>
      </c>
      <c r="G45" s="23">
        <v>336110</v>
      </c>
      <c r="H45" s="23"/>
      <c r="I45" s="23"/>
      <c r="J45" s="30">
        <v>35400</v>
      </c>
    </row>
    <row r="46" spans="1:10" x14ac:dyDescent="0.25">
      <c r="A46" s="22" t="s">
        <v>48</v>
      </c>
      <c r="B46" s="23">
        <v>911</v>
      </c>
      <c r="C46" s="23">
        <v>300</v>
      </c>
      <c r="D46" s="23"/>
      <c r="E46" s="23">
        <v>8802</v>
      </c>
      <c r="F46" s="23">
        <v>199</v>
      </c>
      <c r="G46" s="23">
        <v>337110</v>
      </c>
      <c r="H46" s="23"/>
      <c r="I46" s="23"/>
      <c r="J46" s="30">
        <v>8000</v>
      </c>
    </row>
    <row r="47" spans="1:10" x14ac:dyDescent="0.25">
      <c r="A47" s="22" t="s">
        <v>49</v>
      </c>
      <c r="B47" s="23">
        <v>911</v>
      </c>
      <c r="C47" s="23">
        <v>300</v>
      </c>
      <c r="D47" s="23"/>
      <c r="E47" s="23">
        <v>8802</v>
      </c>
      <c r="F47" s="23">
        <v>199</v>
      </c>
      <c r="G47" s="23">
        <v>338110</v>
      </c>
      <c r="H47" s="23"/>
      <c r="I47" s="23"/>
      <c r="J47" s="30">
        <v>5000</v>
      </c>
    </row>
    <row r="48" spans="1:10" x14ac:dyDescent="0.25">
      <c r="A48" s="21" t="s">
        <v>52</v>
      </c>
      <c r="B48" s="23"/>
      <c r="C48" s="23"/>
      <c r="D48" s="23"/>
      <c r="E48" s="23"/>
      <c r="F48" s="23"/>
      <c r="G48" s="23"/>
      <c r="H48" s="23"/>
      <c r="I48" s="23"/>
      <c r="J48" s="30"/>
    </row>
    <row r="49" spans="1:10" x14ac:dyDescent="0.25">
      <c r="A49" s="22" t="s">
        <v>50</v>
      </c>
      <c r="B49" s="24">
        <v>911</v>
      </c>
      <c r="C49" s="24">
        <v>300</v>
      </c>
      <c r="D49" s="24"/>
      <c r="E49" s="24">
        <v>8802</v>
      </c>
      <c r="F49" s="24">
        <v>448</v>
      </c>
      <c r="G49" s="24"/>
      <c r="H49" s="24"/>
      <c r="I49" s="24"/>
      <c r="J49" s="35">
        <f>J50+J51+J52+J53+J54</f>
        <v>1658000</v>
      </c>
    </row>
    <row r="50" spans="1:10" x14ac:dyDescent="0.25">
      <c r="A50" s="22" t="s">
        <v>27</v>
      </c>
      <c r="B50" s="23">
        <v>911</v>
      </c>
      <c r="C50" s="23">
        <v>300</v>
      </c>
      <c r="D50" s="23"/>
      <c r="E50" s="23">
        <v>8802</v>
      </c>
      <c r="F50" s="23">
        <v>448</v>
      </c>
      <c r="G50" s="23">
        <v>211180</v>
      </c>
      <c r="H50" s="23"/>
      <c r="I50" s="23"/>
      <c r="J50" s="30">
        <v>195900</v>
      </c>
    </row>
    <row r="51" spans="1:10" x14ac:dyDescent="0.25">
      <c r="A51" s="22" t="s">
        <v>28</v>
      </c>
      <c r="B51" s="23">
        <v>911</v>
      </c>
      <c r="C51" s="23">
        <v>300</v>
      </c>
      <c r="D51" s="23"/>
      <c r="E51" s="23">
        <v>8802</v>
      </c>
      <c r="F51" s="23">
        <v>448</v>
      </c>
      <c r="G51" s="23">
        <v>212100</v>
      </c>
      <c r="H51" s="23"/>
      <c r="I51" s="23"/>
      <c r="J51" s="30">
        <v>45100</v>
      </c>
    </row>
    <row r="52" spans="1:10" x14ac:dyDescent="0.25">
      <c r="A52" s="22" t="s">
        <v>29</v>
      </c>
      <c r="B52" s="23">
        <v>911</v>
      </c>
      <c r="C52" s="23">
        <v>300</v>
      </c>
      <c r="D52" s="23"/>
      <c r="E52" s="23">
        <v>8802</v>
      </c>
      <c r="F52" s="23">
        <v>448</v>
      </c>
      <c r="G52" s="23">
        <v>212210</v>
      </c>
      <c r="H52" s="23"/>
      <c r="I52" s="23"/>
      <c r="J52" s="30">
        <v>8800</v>
      </c>
    </row>
    <row r="53" spans="1:10" ht="14.25" customHeight="1" x14ac:dyDescent="0.25">
      <c r="A53" s="22" t="s">
        <v>40</v>
      </c>
      <c r="B53" s="23">
        <v>911</v>
      </c>
      <c r="C53" s="23">
        <v>300</v>
      </c>
      <c r="D53" s="23"/>
      <c r="E53" s="23">
        <v>8802</v>
      </c>
      <c r="F53" s="23">
        <v>448</v>
      </c>
      <c r="G53" s="23">
        <v>273500</v>
      </c>
      <c r="H53" s="23"/>
      <c r="I53" s="23"/>
      <c r="J53" s="30">
        <v>1000</v>
      </c>
    </row>
    <row r="54" spans="1:10" x14ac:dyDescent="0.25">
      <c r="A54" s="22" t="s">
        <v>51</v>
      </c>
      <c r="B54" s="23">
        <v>911</v>
      </c>
      <c r="C54" s="23">
        <v>300</v>
      </c>
      <c r="D54" s="23"/>
      <c r="E54" s="23">
        <v>8802</v>
      </c>
      <c r="F54" s="23">
        <v>448</v>
      </c>
      <c r="G54" s="23">
        <v>333110</v>
      </c>
      <c r="H54" s="23"/>
      <c r="I54" s="23"/>
      <c r="J54" s="30">
        <v>1407200</v>
      </c>
    </row>
    <row r="57" spans="1:10" s="1" customFormat="1" x14ac:dyDescent="0.25">
      <c r="A57" s="1" t="s">
        <v>53</v>
      </c>
    </row>
    <row r="58" spans="1:10" s="1" customFormat="1" ht="9" customHeight="1" x14ac:dyDescent="0.25"/>
    <row r="59" spans="1:10" s="1" customFormat="1" x14ac:dyDescent="0.25">
      <c r="A59" s="1" t="s">
        <v>54</v>
      </c>
    </row>
    <row r="60" spans="1:10" s="1" customFormat="1" ht="9" customHeight="1" x14ac:dyDescent="0.25"/>
    <row r="61" spans="1:10" s="1" customFormat="1" x14ac:dyDescent="0.25">
      <c r="A61" s="1" t="s">
        <v>55</v>
      </c>
    </row>
  </sheetData>
  <mergeCells count="18">
    <mergeCell ref="A41:J41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8:A39"/>
    <mergeCell ref="B38:I38"/>
    <mergeCell ref="J38:J39"/>
  </mergeCells>
  <pageMargins left="0.49" right="0.24" top="0.32" bottom="0.28000000000000003" header="0.2" footer="0.2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44" workbookViewId="0">
      <selection activeCell="A59" sqref="A59:XFD63"/>
    </sheetView>
  </sheetViews>
  <sheetFormatPr defaultRowHeight="15" x14ac:dyDescent="0.25"/>
  <cols>
    <col min="1" max="1" width="76" style="20" customWidth="1"/>
    <col min="2" max="2" width="5.85546875" style="20" customWidth="1"/>
    <col min="3" max="3" width="5.42578125" style="20" customWidth="1"/>
    <col min="4" max="4" width="6.140625" style="20" customWidth="1"/>
    <col min="5" max="5" width="6.5703125" style="20" customWidth="1"/>
    <col min="6" max="6" width="6" style="20" customWidth="1"/>
    <col min="7" max="7" width="8.5703125" style="20" customWidth="1"/>
    <col min="8" max="8" width="6.28515625" style="20" customWidth="1"/>
    <col min="9" max="9" width="7.7109375" style="20" customWidth="1"/>
    <col min="10" max="10" width="10.42578125" style="20" customWidth="1"/>
    <col min="11" max="16384" width="9.140625" style="20"/>
  </cols>
  <sheetData>
    <row r="1" spans="1:10" ht="17.2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7.25" customHeight="1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7.25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7.2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7.25" customHeight="1" x14ac:dyDescent="0.25">
      <c r="A5" s="66" t="s">
        <v>121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7.25" customHeight="1" x14ac:dyDescent="0.2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7.25" customHeight="1" x14ac:dyDescent="0.25">
      <c r="A7" s="66" t="s">
        <v>122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76" t="s">
        <v>7</v>
      </c>
      <c r="B8" s="76"/>
      <c r="C8" s="76"/>
      <c r="D8" s="76"/>
      <c r="E8" s="76"/>
      <c r="F8" s="76"/>
      <c r="G8" s="76"/>
      <c r="H8" s="76"/>
      <c r="I8" s="76"/>
      <c r="J8" s="76"/>
    </row>
    <row r="9" spans="1:10" s="27" customFormat="1" ht="12" x14ac:dyDescent="0.25">
      <c r="A9" s="68" t="s">
        <v>8</v>
      </c>
      <c r="B9" s="68" t="s">
        <v>9</v>
      </c>
      <c r="C9" s="68"/>
      <c r="D9" s="68"/>
      <c r="E9" s="68"/>
      <c r="F9" s="68"/>
      <c r="G9" s="68"/>
      <c r="H9" s="68"/>
      <c r="I9" s="68"/>
      <c r="J9" s="68" t="s">
        <v>10</v>
      </c>
    </row>
    <row r="10" spans="1:10" s="27" customFormat="1" ht="48" x14ac:dyDescent="0.25">
      <c r="A10" s="68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68"/>
    </row>
    <row r="11" spans="1:10" s="27" customFormat="1" ht="12" x14ac:dyDescent="0.25">
      <c r="A11" s="28">
        <v>1</v>
      </c>
      <c r="B11" s="28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8">
        <v>8</v>
      </c>
      <c r="I11" s="28">
        <v>9</v>
      </c>
      <c r="J11" s="28">
        <v>10</v>
      </c>
    </row>
    <row r="12" spans="1:10" x14ac:dyDescent="0.25">
      <c r="A12" s="70" t="s">
        <v>123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s="34" customFormat="1" ht="13.5" customHeight="1" x14ac:dyDescent="0.2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33">
        <f>J17</f>
        <v>552000</v>
      </c>
    </row>
    <row r="14" spans="1:10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>
        <v>552000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>
        <v>552000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>
        <v>552000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>
        <v>552000</v>
      </c>
    </row>
    <row r="18" spans="1:10" s="34" customFormat="1" ht="14.25" x14ac:dyDescent="0.25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33">
        <f>J21</f>
        <v>8338000</v>
      </c>
    </row>
    <row r="19" spans="1:10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>
        <v>8438000</v>
      </c>
    </row>
    <row r="20" spans="1:10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>
        <v>8438000</v>
      </c>
    </row>
    <row r="21" spans="1:10" s="34" customFormat="1" ht="14.25" x14ac:dyDescent="0.25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J22+J51</f>
        <v>8338000</v>
      </c>
    </row>
    <row r="22" spans="1:10" s="34" customFormat="1" ht="14.25" customHeight="1" x14ac:dyDescent="0.25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J23+J24+J25+J26+J27+J28+J29+J30+J31+J32+J33+J34+J35+J36+J41+J42+J43+J44+J45+J46+J47+J48+J49</f>
        <v>6116800</v>
      </c>
    </row>
    <row r="23" spans="1:10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3774500</v>
      </c>
    </row>
    <row r="24" spans="1:10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868100</v>
      </c>
    </row>
    <row r="25" spans="1:10" ht="14.25" customHeight="1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169800</v>
      </c>
    </row>
    <row r="26" spans="1:10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200600</v>
      </c>
    </row>
    <row r="27" spans="1:10" x14ac:dyDescent="0.25">
      <c r="A27" s="22" t="s">
        <v>31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222130</v>
      </c>
      <c r="H27" s="23"/>
      <c r="I27" s="23"/>
      <c r="J27" s="30">
        <v>311900</v>
      </c>
    </row>
    <row r="28" spans="1:10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190000</v>
      </c>
    </row>
    <row r="29" spans="1:10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9400</v>
      </c>
    </row>
    <row r="30" spans="1:10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1600</v>
      </c>
    </row>
    <row r="32" spans="1:10" x14ac:dyDescent="0.25">
      <c r="A32" s="22" t="s">
        <v>36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222500</v>
      </c>
      <c r="H32" s="23"/>
      <c r="I32" s="23"/>
      <c r="J32" s="30">
        <f>200000-100000</f>
        <v>100000</v>
      </c>
    </row>
    <row r="33" spans="1:10" x14ac:dyDescent="0.25">
      <c r="A33" s="22" t="s">
        <v>37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222600</v>
      </c>
      <c r="H33" s="23"/>
      <c r="I33" s="23"/>
      <c r="J33" s="30">
        <v>3800</v>
      </c>
    </row>
    <row r="34" spans="1:10" x14ac:dyDescent="0.25">
      <c r="A34" s="22" t="s">
        <v>38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222980</v>
      </c>
      <c r="H34" s="23"/>
      <c r="I34" s="23"/>
      <c r="J34" s="30">
        <v>1800</v>
      </c>
    </row>
    <row r="35" spans="1:10" x14ac:dyDescent="0.25">
      <c r="A35" s="22" t="s">
        <v>39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222990</v>
      </c>
      <c r="H35" s="23"/>
      <c r="I35" s="23"/>
      <c r="J35" s="30">
        <v>6500</v>
      </c>
    </row>
    <row r="36" spans="1:10" ht="15" customHeight="1" x14ac:dyDescent="0.25">
      <c r="A36" s="22" t="s">
        <v>40</v>
      </c>
      <c r="B36" s="23">
        <v>911</v>
      </c>
      <c r="C36" s="23">
        <v>300</v>
      </c>
      <c r="D36" s="23"/>
      <c r="E36" s="23">
        <v>8802</v>
      </c>
      <c r="F36" s="23">
        <v>199</v>
      </c>
      <c r="G36" s="23">
        <v>273500</v>
      </c>
      <c r="H36" s="23"/>
      <c r="I36" s="23"/>
      <c r="J36" s="30">
        <v>19500</v>
      </c>
    </row>
    <row r="37" spans="1:10" s="27" customFormat="1" ht="12" x14ac:dyDescent="0.25">
      <c r="A37" s="68" t="s">
        <v>8</v>
      </c>
      <c r="B37" s="68" t="s">
        <v>9</v>
      </c>
      <c r="C37" s="68"/>
      <c r="D37" s="68"/>
      <c r="E37" s="68"/>
      <c r="F37" s="68"/>
      <c r="G37" s="68"/>
      <c r="H37" s="68"/>
      <c r="I37" s="68"/>
      <c r="J37" s="68" t="s">
        <v>10</v>
      </c>
    </row>
    <row r="38" spans="1:10" s="27" customFormat="1" ht="48" x14ac:dyDescent="0.25">
      <c r="A38" s="68"/>
      <c r="B38" s="28" t="s">
        <v>11</v>
      </c>
      <c r="C38" s="28" t="s">
        <v>12</v>
      </c>
      <c r="D38" s="28" t="s">
        <v>13</v>
      </c>
      <c r="E38" s="28" t="s">
        <v>14</v>
      </c>
      <c r="F38" s="28" t="s">
        <v>15</v>
      </c>
      <c r="G38" s="28" t="s">
        <v>16</v>
      </c>
      <c r="H38" s="28" t="s">
        <v>17</v>
      </c>
      <c r="I38" s="28" t="s">
        <v>18</v>
      </c>
      <c r="J38" s="68"/>
    </row>
    <row r="39" spans="1:10" s="27" customFormat="1" ht="12" x14ac:dyDescent="0.25">
      <c r="A39" s="28">
        <v>1</v>
      </c>
      <c r="B39" s="28">
        <v>2</v>
      </c>
      <c r="C39" s="28">
        <v>3</v>
      </c>
      <c r="D39" s="28">
        <v>4</v>
      </c>
      <c r="E39" s="28">
        <v>5</v>
      </c>
      <c r="F39" s="28">
        <v>6</v>
      </c>
      <c r="G39" s="28">
        <v>7</v>
      </c>
      <c r="H39" s="28">
        <v>8</v>
      </c>
      <c r="I39" s="28">
        <v>9</v>
      </c>
      <c r="J39" s="28">
        <v>10</v>
      </c>
    </row>
    <row r="40" spans="1:10" x14ac:dyDescent="0.25">
      <c r="A40" s="70" t="s">
        <v>123</v>
      </c>
      <c r="B40" s="70"/>
      <c r="C40" s="70"/>
      <c r="D40" s="70"/>
      <c r="E40" s="70"/>
      <c r="F40" s="70"/>
      <c r="G40" s="70"/>
      <c r="H40" s="70"/>
      <c r="I40" s="70"/>
      <c r="J40" s="70"/>
    </row>
    <row r="41" spans="1:10" x14ac:dyDescent="0.25">
      <c r="A41" s="22" t="s">
        <v>41</v>
      </c>
      <c r="B41" s="23">
        <v>911</v>
      </c>
      <c r="C41" s="23">
        <v>300</v>
      </c>
      <c r="D41" s="23"/>
      <c r="E41" s="23">
        <v>8802</v>
      </c>
      <c r="F41" s="23">
        <v>199</v>
      </c>
      <c r="G41" s="23">
        <v>311120</v>
      </c>
      <c r="H41" s="23"/>
      <c r="I41" s="23"/>
      <c r="J41" s="30">
        <v>300000</v>
      </c>
    </row>
    <row r="42" spans="1:10" ht="15.75" customHeight="1" x14ac:dyDescent="0.25">
      <c r="A42" s="22" t="s">
        <v>42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314110</v>
      </c>
      <c r="H42" s="23"/>
      <c r="I42" s="23"/>
      <c r="J42" s="30">
        <v>12300</v>
      </c>
    </row>
    <row r="43" spans="1:10" ht="15.75" customHeight="1" x14ac:dyDescent="0.25">
      <c r="A43" s="22" t="s">
        <v>43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316110</v>
      </c>
      <c r="H43" s="23"/>
      <c r="I43" s="23"/>
      <c r="J43" s="30">
        <v>35000</v>
      </c>
    </row>
    <row r="44" spans="1:10" ht="15.75" customHeight="1" x14ac:dyDescent="0.25">
      <c r="A44" s="22" t="s">
        <v>44</v>
      </c>
      <c r="B44" s="23">
        <v>911</v>
      </c>
      <c r="C44" s="23">
        <v>300</v>
      </c>
      <c r="D44" s="23"/>
      <c r="E44" s="23">
        <v>8802</v>
      </c>
      <c r="F44" s="23">
        <v>199</v>
      </c>
      <c r="G44" s="23">
        <v>332110</v>
      </c>
      <c r="H44" s="23"/>
      <c r="I44" s="23"/>
      <c r="J44" s="30">
        <v>5000</v>
      </c>
    </row>
    <row r="45" spans="1:10" ht="15.75" customHeight="1" x14ac:dyDescent="0.25">
      <c r="A45" s="22" t="s">
        <v>45</v>
      </c>
      <c r="B45" s="23">
        <v>911</v>
      </c>
      <c r="C45" s="23">
        <v>300</v>
      </c>
      <c r="D45" s="23"/>
      <c r="E45" s="23">
        <v>8802</v>
      </c>
      <c r="F45" s="23">
        <v>199</v>
      </c>
      <c r="G45" s="23">
        <v>334110</v>
      </c>
      <c r="H45" s="23"/>
      <c r="I45" s="23"/>
      <c r="J45" s="30">
        <v>3700</v>
      </c>
    </row>
    <row r="46" spans="1:10" ht="15.75" customHeight="1" x14ac:dyDescent="0.25">
      <c r="A46" s="22" t="s">
        <v>46</v>
      </c>
      <c r="B46" s="23">
        <v>911</v>
      </c>
      <c r="C46" s="23">
        <v>300</v>
      </c>
      <c r="D46" s="23"/>
      <c r="E46" s="23">
        <v>8802</v>
      </c>
      <c r="F46" s="23">
        <v>199</v>
      </c>
      <c r="G46" s="23">
        <v>335110</v>
      </c>
      <c r="H46" s="23"/>
      <c r="I46" s="23"/>
      <c r="J46" s="30">
        <v>3000</v>
      </c>
    </row>
    <row r="47" spans="1:10" ht="15.75" customHeight="1" x14ac:dyDescent="0.25">
      <c r="A47" s="22" t="s">
        <v>47</v>
      </c>
      <c r="B47" s="23">
        <v>911</v>
      </c>
      <c r="C47" s="23">
        <v>300</v>
      </c>
      <c r="D47" s="23"/>
      <c r="E47" s="23">
        <v>8802</v>
      </c>
      <c r="F47" s="23">
        <v>199</v>
      </c>
      <c r="G47" s="23">
        <v>336110</v>
      </c>
      <c r="H47" s="23"/>
      <c r="I47" s="23"/>
      <c r="J47" s="30">
        <v>55800</v>
      </c>
    </row>
    <row r="48" spans="1:10" ht="15.75" customHeight="1" x14ac:dyDescent="0.25">
      <c r="A48" s="22" t="s">
        <v>48</v>
      </c>
      <c r="B48" s="23">
        <v>911</v>
      </c>
      <c r="C48" s="23">
        <v>300</v>
      </c>
      <c r="D48" s="23"/>
      <c r="E48" s="23">
        <v>8802</v>
      </c>
      <c r="F48" s="23">
        <v>199</v>
      </c>
      <c r="G48" s="23">
        <v>337110</v>
      </c>
      <c r="H48" s="23"/>
      <c r="I48" s="23"/>
      <c r="J48" s="30">
        <v>18000</v>
      </c>
    </row>
    <row r="49" spans="1:10" ht="15.75" customHeight="1" x14ac:dyDescent="0.25">
      <c r="A49" s="22" t="s">
        <v>49</v>
      </c>
      <c r="B49" s="23">
        <v>911</v>
      </c>
      <c r="C49" s="23">
        <v>300</v>
      </c>
      <c r="D49" s="23"/>
      <c r="E49" s="23">
        <v>8802</v>
      </c>
      <c r="F49" s="23">
        <v>199</v>
      </c>
      <c r="G49" s="23">
        <v>338110</v>
      </c>
      <c r="H49" s="23"/>
      <c r="I49" s="23"/>
      <c r="J49" s="30">
        <v>20200</v>
      </c>
    </row>
    <row r="50" spans="1:10" ht="15.75" customHeight="1" x14ac:dyDescent="0.25">
      <c r="A50" s="21" t="s">
        <v>52</v>
      </c>
      <c r="B50" s="23"/>
      <c r="C50" s="23"/>
      <c r="D50" s="23"/>
      <c r="E50" s="23"/>
      <c r="F50" s="23"/>
      <c r="G50" s="23"/>
      <c r="H50" s="23"/>
      <c r="I50" s="23"/>
      <c r="J50" s="30"/>
    </row>
    <row r="51" spans="1:10" ht="15.75" customHeight="1" x14ac:dyDescent="0.25">
      <c r="A51" s="22" t="s">
        <v>50</v>
      </c>
      <c r="B51" s="24">
        <v>911</v>
      </c>
      <c r="C51" s="24">
        <v>300</v>
      </c>
      <c r="D51" s="24"/>
      <c r="E51" s="24">
        <v>8802</v>
      </c>
      <c r="F51" s="24">
        <v>448</v>
      </c>
      <c r="G51" s="24"/>
      <c r="H51" s="24"/>
      <c r="I51" s="24"/>
      <c r="J51" s="35">
        <f>J52+J53+J54+J55+J56</f>
        <v>2221200</v>
      </c>
    </row>
    <row r="52" spans="1:10" ht="15.75" customHeight="1" x14ac:dyDescent="0.25">
      <c r="A52" s="22" t="s">
        <v>27</v>
      </c>
      <c r="B52" s="23">
        <v>911</v>
      </c>
      <c r="C52" s="23">
        <v>300</v>
      </c>
      <c r="D52" s="23"/>
      <c r="E52" s="23">
        <v>8802</v>
      </c>
      <c r="F52" s="23">
        <v>448</v>
      </c>
      <c r="G52" s="23">
        <v>211180</v>
      </c>
      <c r="H52" s="23"/>
      <c r="I52" s="23"/>
      <c r="J52" s="30">
        <v>192000</v>
      </c>
    </row>
    <row r="53" spans="1:10" ht="15.75" customHeight="1" x14ac:dyDescent="0.25">
      <c r="A53" s="22" t="s">
        <v>28</v>
      </c>
      <c r="B53" s="23">
        <v>911</v>
      </c>
      <c r="C53" s="23">
        <v>300</v>
      </c>
      <c r="D53" s="23"/>
      <c r="E53" s="23">
        <v>8802</v>
      </c>
      <c r="F53" s="23">
        <v>448</v>
      </c>
      <c r="G53" s="23">
        <v>212100</v>
      </c>
      <c r="H53" s="23"/>
      <c r="I53" s="23"/>
      <c r="J53" s="30">
        <v>44200</v>
      </c>
    </row>
    <row r="54" spans="1:10" ht="15.75" customHeight="1" x14ac:dyDescent="0.25">
      <c r="A54" s="22" t="s">
        <v>29</v>
      </c>
      <c r="B54" s="23">
        <v>911</v>
      </c>
      <c r="C54" s="23">
        <v>300</v>
      </c>
      <c r="D54" s="23"/>
      <c r="E54" s="23">
        <v>8802</v>
      </c>
      <c r="F54" s="23">
        <v>448</v>
      </c>
      <c r="G54" s="23">
        <v>212210</v>
      </c>
      <c r="H54" s="23"/>
      <c r="I54" s="23"/>
      <c r="J54" s="30">
        <v>8600</v>
      </c>
    </row>
    <row r="55" spans="1:10" ht="15.75" customHeight="1" x14ac:dyDescent="0.25">
      <c r="A55" s="22" t="s">
        <v>40</v>
      </c>
      <c r="B55" s="23">
        <v>911</v>
      </c>
      <c r="C55" s="23">
        <v>300</v>
      </c>
      <c r="D55" s="23"/>
      <c r="E55" s="23">
        <v>8802</v>
      </c>
      <c r="F55" s="23">
        <v>448</v>
      </c>
      <c r="G55" s="23">
        <v>273500</v>
      </c>
      <c r="H55" s="23"/>
      <c r="I55" s="23"/>
      <c r="J55" s="30">
        <v>1000</v>
      </c>
    </row>
    <row r="56" spans="1:10" ht="15.75" customHeight="1" x14ac:dyDescent="0.25">
      <c r="A56" s="22" t="s">
        <v>51</v>
      </c>
      <c r="B56" s="23">
        <v>911</v>
      </c>
      <c r="C56" s="23">
        <v>300</v>
      </c>
      <c r="D56" s="23"/>
      <c r="E56" s="23">
        <v>8802</v>
      </c>
      <c r="F56" s="23">
        <v>448</v>
      </c>
      <c r="G56" s="23">
        <v>333110</v>
      </c>
      <c r="H56" s="23"/>
      <c r="I56" s="23"/>
      <c r="J56" s="30">
        <v>1975400</v>
      </c>
    </row>
    <row r="59" spans="1:10" s="1" customFormat="1" x14ac:dyDescent="0.25">
      <c r="A59" s="1" t="s">
        <v>53</v>
      </c>
    </row>
    <row r="60" spans="1:10" s="1" customFormat="1" ht="9" customHeight="1" x14ac:dyDescent="0.25"/>
    <row r="61" spans="1:10" s="1" customFormat="1" x14ac:dyDescent="0.25">
      <c r="A61" s="1" t="s">
        <v>54</v>
      </c>
    </row>
    <row r="62" spans="1:10" s="1" customFormat="1" ht="9" customHeight="1" x14ac:dyDescent="0.25"/>
    <row r="63" spans="1:10" s="1" customFormat="1" x14ac:dyDescent="0.25">
      <c r="A63" s="1" t="s">
        <v>55</v>
      </c>
    </row>
  </sheetData>
  <mergeCells count="18">
    <mergeCell ref="A40:J40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7:A38"/>
    <mergeCell ref="B37:I37"/>
    <mergeCell ref="J37:J38"/>
  </mergeCells>
  <pageMargins left="0.42" right="0.33" top="0.36" bottom="0.23" header="0.2" footer="0.2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43" workbookViewId="0">
      <selection activeCell="A59" sqref="A59:XFD63"/>
    </sheetView>
  </sheetViews>
  <sheetFormatPr defaultRowHeight="15" x14ac:dyDescent="0.25"/>
  <cols>
    <col min="1" max="1" width="75.85546875" style="20" customWidth="1"/>
    <col min="2" max="2" width="6.140625" style="20" customWidth="1"/>
    <col min="3" max="3" width="5.140625" style="20" customWidth="1"/>
    <col min="4" max="4" width="5.7109375" style="20" customWidth="1"/>
    <col min="5" max="5" width="5.28515625" style="20" customWidth="1"/>
    <col min="6" max="6" width="6.140625" style="20" customWidth="1"/>
    <col min="7" max="7" width="7.140625" style="20" customWidth="1"/>
    <col min="8" max="9" width="7.7109375" style="20" customWidth="1"/>
    <col min="10" max="10" width="11" style="20" customWidth="1"/>
    <col min="11" max="16384" width="9.140625" style="20"/>
  </cols>
  <sheetData>
    <row r="1" spans="1:10" ht="15.7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5.75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5.7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6.5" customHeight="1" x14ac:dyDescent="0.25">
      <c r="A5" s="66" t="s">
        <v>124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6.5" customHeight="1" x14ac:dyDescent="0.2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6.5" customHeight="1" x14ac:dyDescent="0.25">
      <c r="A7" s="66" t="s">
        <v>125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ht="16.5" customHeight="1" x14ac:dyDescent="0.25">
      <c r="A8" s="67" t="s">
        <v>7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s="27" customFormat="1" ht="12" x14ac:dyDescent="0.25">
      <c r="A9" s="68" t="s">
        <v>8</v>
      </c>
      <c r="B9" s="68" t="s">
        <v>9</v>
      </c>
      <c r="C9" s="68"/>
      <c r="D9" s="68"/>
      <c r="E9" s="68"/>
      <c r="F9" s="68"/>
      <c r="G9" s="68"/>
      <c r="H9" s="68"/>
      <c r="I9" s="68"/>
      <c r="J9" s="68" t="s">
        <v>10</v>
      </c>
    </row>
    <row r="10" spans="1:10" s="27" customFormat="1" ht="36" x14ac:dyDescent="0.25">
      <c r="A10" s="68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68"/>
    </row>
    <row r="11" spans="1:10" s="25" customFormat="1" ht="11.25" x14ac:dyDescent="0.2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26">
        <v>10</v>
      </c>
    </row>
    <row r="12" spans="1:10" x14ac:dyDescent="0.25">
      <c r="A12" s="70" t="s">
        <v>126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s="34" customFormat="1" ht="14.25" x14ac:dyDescent="0.2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33">
        <f>J17</f>
        <v>342900</v>
      </c>
    </row>
    <row r="14" spans="1:10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>
        <v>342900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>
        <v>342900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>
        <v>342900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>
        <v>342900</v>
      </c>
    </row>
    <row r="18" spans="1:10" s="34" customFormat="1" ht="14.25" x14ac:dyDescent="0.25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33">
        <f>J21</f>
        <v>5325400</v>
      </c>
    </row>
    <row r="19" spans="1:10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>
        <v>5225400</v>
      </c>
    </row>
    <row r="20" spans="1:10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>
        <v>5225400</v>
      </c>
    </row>
    <row r="21" spans="1:10" s="34" customFormat="1" ht="14.25" x14ac:dyDescent="0.25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J22+J51</f>
        <v>5325400</v>
      </c>
    </row>
    <row r="22" spans="1:10" s="34" customFormat="1" ht="14.25" x14ac:dyDescent="0.25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J23+J24+J25+J26+J27+J28+J29+J30+J31+J32+J33+J34+J35+J36+J41+J42+J43+J44+J45+J46+J47+J48+J49</f>
        <v>3955500</v>
      </c>
    </row>
    <row r="23" spans="1:10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2221300</v>
      </c>
    </row>
    <row r="24" spans="1:10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510900</v>
      </c>
    </row>
    <row r="25" spans="1:10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100000</v>
      </c>
    </row>
    <row r="26" spans="1:10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128500</v>
      </c>
    </row>
    <row r="27" spans="1:10" x14ac:dyDescent="0.25">
      <c r="A27" s="22" t="s">
        <v>31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222130</v>
      </c>
      <c r="H27" s="23"/>
      <c r="I27" s="23"/>
      <c r="J27" s="30">
        <v>206000</v>
      </c>
    </row>
    <row r="28" spans="1:10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120000</v>
      </c>
    </row>
    <row r="29" spans="1:10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13700</v>
      </c>
    </row>
    <row r="30" spans="1:10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2100</v>
      </c>
    </row>
    <row r="32" spans="1:10" x14ac:dyDescent="0.25">
      <c r="A32" s="22" t="s">
        <v>36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222500</v>
      </c>
      <c r="H32" s="23"/>
      <c r="I32" s="23"/>
      <c r="J32" s="30">
        <f>100000+100000</f>
        <v>200000</v>
      </c>
    </row>
    <row r="33" spans="1:10" x14ac:dyDescent="0.25">
      <c r="A33" s="22" t="s">
        <v>37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222600</v>
      </c>
      <c r="H33" s="23"/>
      <c r="I33" s="23"/>
      <c r="J33" s="30">
        <v>3000</v>
      </c>
    </row>
    <row r="34" spans="1:10" x14ac:dyDescent="0.25">
      <c r="A34" s="22" t="s">
        <v>38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222980</v>
      </c>
      <c r="H34" s="23"/>
      <c r="I34" s="23"/>
      <c r="J34" s="30">
        <v>1800</v>
      </c>
    </row>
    <row r="35" spans="1:10" x14ac:dyDescent="0.25">
      <c r="A35" s="22" t="s">
        <v>39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222990</v>
      </c>
      <c r="H35" s="23"/>
      <c r="I35" s="23"/>
      <c r="J35" s="30">
        <v>6500</v>
      </c>
    </row>
    <row r="36" spans="1:10" ht="15" customHeight="1" x14ac:dyDescent="0.25">
      <c r="A36" s="22" t="s">
        <v>40</v>
      </c>
      <c r="B36" s="23">
        <v>911</v>
      </c>
      <c r="C36" s="23">
        <v>300</v>
      </c>
      <c r="D36" s="23"/>
      <c r="E36" s="23">
        <v>8802</v>
      </c>
      <c r="F36" s="23">
        <v>199</v>
      </c>
      <c r="G36" s="23">
        <v>273500</v>
      </c>
      <c r="H36" s="23"/>
      <c r="I36" s="23"/>
      <c r="J36" s="30">
        <v>11400</v>
      </c>
    </row>
    <row r="37" spans="1:10" s="27" customFormat="1" ht="12" x14ac:dyDescent="0.25">
      <c r="A37" s="68" t="s">
        <v>8</v>
      </c>
      <c r="B37" s="68" t="s">
        <v>9</v>
      </c>
      <c r="C37" s="68"/>
      <c r="D37" s="68"/>
      <c r="E37" s="68"/>
      <c r="F37" s="68"/>
      <c r="G37" s="68"/>
      <c r="H37" s="68"/>
      <c r="I37" s="68"/>
      <c r="J37" s="68" t="s">
        <v>10</v>
      </c>
    </row>
    <row r="38" spans="1:10" s="27" customFormat="1" ht="36" x14ac:dyDescent="0.25">
      <c r="A38" s="68"/>
      <c r="B38" s="28" t="s">
        <v>11</v>
      </c>
      <c r="C38" s="28" t="s">
        <v>12</v>
      </c>
      <c r="D38" s="28" t="s">
        <v>13</v>
      </c>
      <c r="E38" s="28" t="s">
        <v>14</v>
      </c>
      <c r="F38" s="28" t="s">
        <v>15</v>
      </c>
      <c r="G38" s="28" t="s">
        <v>16</v>
      </c>
      <c r="H38" s="28" t="s">
        <v>17</v>
      </c>
      <c r="I38" s="28" t="s">
        <v>18</v>
      </c>
      <c r="J38" s="68"/>
    </row>
    <row r="39" spans="1:10" s="25" customFormat="1" ht="11.25" x14ac:dyDescent="0.25">
      <c r="A39" s="26">
        <v>1</v>
      </c>
      <c r="B39" s="26">
        <v>2</v>
      </c>
      <c r="C39" s="26">
        <v>3</v>
      </c>
      <c r="D39" s="26">
        <v>4</v>
      </c>
      <c r="E39" s="26">
        <v>5</v>
      </c>
      <c r="F39" s="26">
        <v>6</v>
      </c>
      <c r="G39" s="26">
        <v>7</v>
      </c>
      <c r="H39" s="26">
        <v>8</v>
      </c>
      <c r="I39" s="26">
        <v>9</v>
      </c>
      <c r="J39" s="26">
        <v>10</v>
      </c>
    </row>
    <row r="40" spans="1:10" x14ac:dyDescent="0.25">
      <c r="A40" s="70" t="s">
        <v>126</v>
      </c>
      <c r="B40" s="70"/>
      <c r="C40" s="70"/>
      <c r="D40" s="70"/>
      <c r="E40" s="70"/>
      <c r="F40" s="70"/>
      <c r="G40" s="70"/>
      <c r="H40" s="70"/>
      <c r="I40" s="70"/>
      <c r="J40" s="70"/>
    </row>
    <row r="41" spans="1:10" x14ac:dyDescent="0.25">
      <c r="A41" s="22" t="s">
        <v>41</v>
      </c>
      <c r="B41" s="23">
        <v>911</v>
      </c>
      <c r="C41" s="23">
        <v>300</v>
      </c>
      <c r="D41" s="23"/>
      <c r="E41" s="23">
        <v>8802</v>
      </c>
      <c r="F41" s="23">
        <v>199</v>
      </c>
      <c r="G41" s="23">
        <v>311120</v>
      </c>
      <c r="H41" s="23"/>
      <c r="I41" s="23"/>
      <c r="J41" s="30">
        <v>264000</v>
      </c>
    </row>
    <row r="42" spans="1:10" x14ac:dyDescent="0.25">
      <c r="A42" s="22" t="s">
        <v>42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314110</v>
      </c>
      <c r="H42" s="23"/>
      <c r="I42" s="23"/>
      <c r="J42" s="30">
        <v>22100</v>
      </c>
    </row>
    <row r="43" spans="1:10" x14ac:dyDescent="0.25">
      <c r="A43" s="22" t="s">
        <v>43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316110</v>
      </c>
      <c r="H43" s="23"/>
      <c r="I43" s="23"/>
      <c r="J43" s="30">
        <v>34800</v>
      </c>
    </row>
    <row r="44" spans="1:10" x14ac:dyDescent="0.25">
      <c r="A44" s="22" t="s">
        <v>44</v>
      </c>
      <c r="B44" s="23">
        <v>911</v>
      </c>
      <c r="C44" s="23">
        <v>300</v>
      </c>
      <c r="D44" s="23"/>
      <c r="E44" s="23">
        <v>8802</v>
      </c>
      <c r="F44" s="23">
        <v>199</v>
      </c>
      <c r="G44" s="23">
        <v>332110</v>
      </c>
      <c r="H44" s="23"/>
      <c r="I44" s="23"/>
      <c r="J44" s="30">
        <v>5000</v>
      </c>
    </row>
    <row r="45" spans="1:10" x14ac:dyDescent="0.25">
      <c r="A45" s="22" t="s">
        <v>45</v>
      </c>
      <c r="B45" s="23">
        <v>911</v>
      </c>
      <c r="C45" s="23">
        <v>300</v>
      </c>
      <c r="D45" s="23"/>
      <c r="E45" s="23">
        <v>8802</v>
      </c>
      <c r="F45" s="23">
        <v>199</v>
      </c>
      <c r="G45" s="23">
        <v>334110</v>
      </c>
      <c r="H45" s="23"/>
      <c r="I45" s="23"/>
      <c r="J45" s="30">
        <v>2200</v>
      </c>
    </row>
    <row r="46" spans="1:10" x14ac:dyDescent="0.25">
      <c r="A46" s="22" t="s">
        <v>46</v>
      </c>
      <c r="B46" s="23">
        <v>911</v>
      </c>
      <c r="C46" s="23">
        <v>300</v>
      </c>
      <c r="D46" s="23"/>
      <c r="E46" s="23">
        <v>8802</v>
      </c>
      <c r="F46" s="23">
        <v>199</v>
      </c>
      <c r="G46" s="23">
        <v>335110</v>
      </c>
      <c r="H46" s="23"/>
      <c r="I46" s="23"/>
      <c r="J46" s="30">
        <v>2500</v>
      </c>
    </row>
    <row r="47" spans="1:10" x14ac:dyDescent="0.25">
      <c r="A47" s="22" t="s">
        <v>47</v>
      </c>
      <c r="B47" s="23">
        <v>911</v>
      </c>
      <c r="C47" s="23">
        <v>300</v>
      </c>
      <c r="D47" s="23"/>
      <c r="E47" s="23">
        <v>8802</v>
      </c>
      <c r="F47" s="23">
        <v>199</v>
      </c>
      <c r="G47" s="23">
        <v>336110</v>
      </c>
      <c r="H47" s="23"/>
      <c r="I47" s="23"/>
      <c r="J47" s="30">
        <v>50100</v>
      </c>
    </row>
    <row r="48" spans="1:10" x14ac:dyDescent="0.25">
      <c r="A48" s="22" t="s">
        <v>48</v>
      </c>
      <c r="B48" s="23">
        <v>911</v>
      </c>
      <c r="C48" s="23">
        <v>300</v>
      </c>
      <c r="D48" s="23"/>
      <c r="E48" s="23">
        <v>8802</v>
      </c>
      <c r="F48" s="23">
        <v>199</v>
      </c>
      <c r="G48" s="23">
        <v>337110</v>
      </c>
      <c r="H48" s="23"/>
      <c r="I48" s="23"/>
      <c r="J48" s="30">
        <v>18000</v>
      </c>
    </row>
    <row r="49" spans="1:10" x14ac:dyDescent="0.25">
      <c r="A49" s="22" t="s">
        <v>49</v>
      </c>
      <c r="B49" s="23">
        <v>911</v>
      </c>
      <c r="C49" s="23">
        <v>300</v>
      </c>
      <c r="D49" s="23"/>
      <c r="E49" s="23">
        <v>8802</v>
      </c>
      <c r="F49" s="23">
        <v>199</v>
      </c>
      <c r="G49" s="23">
        <v>338110</v>
      </c>
      <c r="H49" s="23"/>
      <c r="I49" s="23"/>
      <c r="J49" s="30">
        <v>25300</v>
      </c>
    </row>
    <row r="50" spans="1:10" x14ac:dyDescent="0.25">
      <c r="A50" s="21" t="s">
        <v>52</v>
      </c>
      <c r="B50" s="23"/>
      <c r="C50" s="23"/>
      <c r="D50" s="23"/>
      <c r="E50" s="23"/>
      <c r="F50" s="23"/>
      <c r="G50" s="23"/>
      <c r="H50" s="23"/>
      <c r="I50" s="23"/>
      <c r="J50" s="30"/>
    </row>
    <row r="51" spans="1:10" x14ac:dyDescent="0.25">
      <c r="A51" s="22" t="s">
        <v>50</v>
      </c>
      <c r="B51" s="24">
        <v>911</v>
      </c>
      <c r="C51" s="24">
        <v>300</v>
      </c>
      <c r="D51" s="24"/>
      <c r="E51" s="24">
        <v>8802</v>
      </c>
      <c r="F51" s="24">
        <v>448</v>
      </c>
      <c r="G51" s="24"/>
      <c r="H51" s="24"/>
      <c r="I51" s="24"/>
      <c r="J51" s="35">
        <f>J52+J53+J54+J55+J56</f>
        <v>1369900</v>
      </c>
    </row>
    <row r="52" spans="1:10" x14ac:dyDescent="0.25">
      <c r="A52" s="22" t="s">
        <v>27</v>
      </c>
      <c r="B52" s="23">
        <v>911</v>
      </c>
      <c r="C52" s="23">
        <v>300</v>
      </c>
      <c r="D52" s="23"/>
      <c r="E52" s="23">
        <v>8802</v>
      </c>
      <c r="F52" s="23">
        <v>448</v>
      </c>
      <c r="G52" s="23">
        <v>211180</v>
      </c>
      <c r="H52" s="23"/>
      <c r="I52" s="23"/>
      <c r="J52" s="30">
        <v>140000</v>
      </c>
    </row>
    <row r="53" spans="1:10" x14ac:dyDescent="0.25">
      <c r="A53" s="22" t="s">
        <v>28</v>
      </c>
      <c r="B53" s="23">
        <v>911</v>
      </c>
      <c r="C53" s="23">
        <v>300</v>
      </c>
      <c r="D53" s="23"/>
      <c r="E53" s="23">
        <v>8802</v>
      </c>
      <c r="F53" s="23">
        <v>448</v>
      </c>
      <c r="G53" s="23">
        <v>212100</v>
      </c>
      <c r="H53" s="23"/>
      <c r="I53" s="23"/>
      <c r="J53" s="30">
        <v>32200</v>
      </c>
    </row>
    <row r="54" spans="1:10" x14ac:dyDescent="0.25">
      <c r="A54" s="22" t="s">
        <v>29</v>
      </c>
      <c r="B54" s="23">
        <v>911</v>
      </c>
      <c r="C54" s="23">
        <v>300</v>
      </c>
      <c r="D54" s="23"/>
      <c r="E54" s="23">
        <v>8802</v>
      </c>
      <c r="F54" s="23">
        <v>448</v>
      </c>
      <c r="G54" s="23">
        <v>212210</v>
      </c>
      <c r="H54" s="23"/>
      <c r="I54" s="23"/>
      <c r="J54" s="30">
        <v>6300</v>
      </c>
    </row>
    <row r="55" spans="1:10" ht="13.5" customHeight="1" x14ac:dyDescent="0.25">
      <c r="A55" s="22" t="s">
        <v>40</v>
      </c>
      <c r="B55" s="23">
        <v>911</v>
      </c>
      <c r="C55" s="23">
        <v>300</v>
      </c>
      <c r="D55" s="23"/>
      <c r="E55" s="23">
        <v>8802</v>
      </c>
      <c r="F55" s="23">
        <v>448</v>
      </c>
      <c r="G55" s="23">
        <v>273500</v>
      </c>
      <c r="H55" s="23"/>
      <c r="I55" s="23"/>
      <c r="J55" s="30">
        <v>700</v>
      </c>
    </row>
    <row r="56" spans="1:10" x14ac:dyDescent="0.25">
      <c r="A56" s="22" t="s">
        <v>51</v>
      </c>
      <c r="B56" s="23">
        <v>911</v>
      </c>
      <c r="C56" s="23">
        <v>300</v>
      </c>
      <c r="D56" s="23"/>
      <c r="E56" s="23">
        <v>8802</v>
      </c>
      <c r="F56" s="23">
        <v>448</v>
      </c>
      <c r="G56" s="23">
        <v>333110</v>
      </c>
      <c r="H56" s="23"/>
      <c r="I56" s="23"/>
      <c r="J56" s="30">
        <v>1190700</v>
      </c>
    </row>
    <row r="59" spans="1:10" s="1" customFormat="1" x14ac:dyDescent="0.25">
      <c r="A59" s="1" t="s">
        <v>53</v>
      </c>
    </row>
    <row r="60" spans="1:10" s="1" customFormat="1" ht="9" customHeight="1" x14ac:dyDescent="0.25"/>
    <row r="61" spans="1:10" s="1" customFormat="1" x14ac:dyDescent="0.25">
      <c r="A61" s="1" t="s">
        <v>54</v>
      </c>
    </row>
    <row r="62" spans="1:10" s="1" customFormat="1" ht="9" customHeight="1" x14ac:dyDescent="0.25"/>
    <row r="63" spans="1:10" s="1" customFormat="1" x14ac:dyDescent="0.25">
      <c r="A63" s="1" t="s">
        <v>55</v>
      </c>
    </row>
  </sheetData>
  <mergeCells count="18">
    <mergeCell ref="A40:J40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7:A38"/>
    <mergeCell ref="B37:I37"/>
    <mergeCell ref="J37:J38"/>
  </mergeCells>
  <pageMargins left="0.42" right="0.33" top="0.33" bottom="0.28000000000000003" header="0.2" footer="0.2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208" workbookViewId="0">
      <selection activeCell="A2" sqref="A2:J2"/>
    </sheetView>
  </sheetViews>
  <sheetFormatPr defaultRowHeight="15" x14ac:dyDescent="0.25"/>
  <cols>
    <col min="1" max="1" width="76.5703125" style="20" customWidth="1"/>
    <col min="2" max="6" width="5.85546875" style="20" customWidth="1"/>
    <col min="7" max="7" width="6.85546875" style="20" customWidth="1"/>
    <col min="8" max="9" width="7.28515625" style="20" customWidth="1"/>
    <col min="10" max="10" width="11.28515625" style="20" customWidth="1"/>
    <col min="11" max="16384" width="9.140625" style="20"/>
  </cols>
  <sheetData>
    <row r="1" spans="1:10" ht="1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" customHeight="1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5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5" customHeight="1" x14ac:dyDescent="0.25">
      <c r="A5" s="66" t="s">
        <v>127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5" customHeight="1" x14ac:dyDescent="0.2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5" customHeight="1" x14ac:dyDescent="0.25">
      <c r="A7" s="66" t="s">
        <v>128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67" t="s">
        <v>7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s="27" customFormat="1" ht="12" x14ac:dyDescent="0.25">
      <c r="A9" s="68" t="s">
        <v>8</v>
      </c>
      <c r="B9" s="68" t="s">
        <v>9</v>
      </c>
      <c r="C9" s="68"/>
      <c r="D9" s="68"/>
      <c r="E9" s="68"/>
      <c r="F9" s="68"/>
      <c r="G9" s="68"/>
      <c r="H9" s="68"/>
      <c r="I9" s="68"/>
      <c r="J9" s="68" t="s">
        <v>10</v>
      </c>
    </row>
    <row r="10" spans="1:10" s="27" customFormat="1" ht="40.5" customHeight="1" x14ac:dyDescent="0.25">
      <c r="A10" s="68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68"/>
    </row>
    <row r="11" spans="1:10" s="25" customFormat="1" ht="11.25" x14ac:dyDescent="0.2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26">
        <v>10</v>
      </c>
    </row>
    <row r="12" spans="1:10" x14ac:dyDescent="0.25">
      <c r="A12" s="70" t="s">
        <v>129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s="34" customFormat="1" ht="14.25" x14ac:dyDescent="0.2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33">
        <f>J17</f>
        <v>563400</v>
      </c>
    </row>
    <row r="14" spans="1:10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>
        <v>563400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>
        <v>563400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>
        <v>563400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>
        <v>563400</v>
      </c>
    </row>
    <row r="18" spans="1:10" x14ac:dyDescent="0.25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33">
        <f>J21</f>
        <v>8088100</v>
      </c>
    </row>
    <row r="19" spans="1:10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>
        <v>8288100</v>
      </c>
    </row>
    <row r="20" spans="1:10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>
        <v>8288100</v>
      </c>
    </row>
    <row r="21" spans="1:10" x14ac:dyDescent="0.25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J22+J50</f>
        <v>8088100</v>
      </c>
    </row>
    <row r="22" spans="1:10" x14ac:dyDescent="0.25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J23+J24+J25+J26+J27+J28+J29+J30+J31+J32+J33+J34+J35+J36+J37+J42+J43+J44+J45+J46+J47+J48</f>
        <v>5907800</v>
      </c>
    </row>
    <row r="23" spans="1:10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3421900</v>
      </c>
    </row>
    <row r="24" spans="1:10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787000</v>
      </c>
    </row>
    <row r="25" spans="1:10" ht="15" customHeight="1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154000</v>
      </c>
    </row>
    <row r="26" spans="1:10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215000</v>
      </c>
    </row>
    <row r="27" spans="1:10" x14ac:dyDescent="0.25">
      <c r="A27" s="22" t="s">
        <v>31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222130</v>
      </c>
      <c r="H27" s="23"/>
      <c r="I27" s="23"/>
      <c r="J27" s="30">
        <v>422100</v>
      </c>
    </row>
    <row r="28" spans="1:10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200000</v>
      </c>
    </row>
    <row r="29" spans="1:10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9400</v>
      </c>
    </row>
    <row r="30" spans="1:10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2100</v>
      </c>
    </row>
    <row r="32" spans="1:10" x14ac:dyDescent="0.25">
      <c r="A32" s="22" t="s">
        <v>37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222600</v>
      </c>
      <c r="H32" s="23"/>
      <c r="I32" s="23"/>
      <c r="J32" s="30">
        <v>4000</v>
      </c>
    </row>
    <row r="33" spans="1:10" x14ac:dyDescent="0.25">
      <c r="A33" s="22" t="s">
        <v>38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222980</v>
      </c>
      <c r="H33" s="23"/>
      <c r="I33" s="23"/>
      <c r="J33" s="30">
        <v>1800</v>
      </c>
    </row>
    <row r="34" spans="1:10" x14ac:dyDescent="0.25">
      <c r="A34" s="22" t="s">
        <v>39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222990</v>
      </c>
      <c r="H34" s="23"/>
      <c r="I34" s="23"/>
      <c r="J34" s="30">
        <v>6500</v>
      </c>
    </row>
    <row r="35" spans="1:10" ht="15" customHeight="1" x14ac:dyDescent="0.25">
      <c r="A35" s="22" t="s">
        <v>40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273500</v>
      </c>
      <c r="H35" s="23"/>
      <c r="I35" s="23"/>
      <c r="J35" s="30">
        <v>17600</v>
      </c>
    </row>
    <row r="36" spans="1:10" x14ac:dyDescent="0.25">
      <c r="A36" s="22" t="s">
        <v>41</v>
      </c>
      <c r="B36" s="23">
        <v>911</v>
      </c>
      <c r="C36" s="23">
        <v>300</v>
      </c>
      <c r="D36" s="23"/>
      <c r="E36" s="23">
        <v>8802</v>
      </c>
      <c r="F36" s="23">
        <v>199</v>
      </c>
      <c r="G36" s="23">
        <v>311120</v>
      </c>
      <c r="H36" s="23"/>
      <c r="I36" s="23"/>
      <c r="J36" s="30">
        <v>420000</v>
      </c>
    </row>
    <row r="37" spans="1:10" x14ac:dyDescent="0.25">
      <c r="A37" s="22" t="s">
        <v>42</v>
      </c>
      <c r="B37" s="23">
        <v>911</v>
      </c>
      <c r="C37" s="23">
        <v>300</v>
      </c>
      <c r="D37" s="23"/>
      <c r="E37" s="23">
        <v>8802</v>
      </c>
      <c r="F37" s="23">
        <v>199</v>
      </c>
      <c r="G37" s="23">
        <v>314110</v>
      </c>
      <c r="H37" s="23"/>
      <c r="I37" s="23"/>
      <c r="J37" s="30">
        <v>52700</v>
      </c>
    </row>
    <row r="38" spans="1:10" s="27" customFormat="1" ht="12" x14ac:dyDescent="0.25">
      <c r="A38" s="68" t="s">
        <v>8</v>
      </c>
      <c r="B38" s="68" t="s">
        <v>9</v>
      </c>
      <c r="C38" s="68"/>
      <c r="D38" s="68"/>
      <c r="E38" s="68"/>
      <c r="F38" s="68"/>
      <c r="G38" s="68"/>
      <c r="H38" s="68"/>
      <c r="I38" s="68"/>
      <c r="J38" s="68" t="s">
        <v>10</v>
      </c>
    </row>
    <row r="39" spans="1:10" s="27" customFormat="1" ht="37.5" customHeight="1" x14ac:dyDescent="0.25">
      <c r="A39" s="68"/>
      <c r="B39" s="28" t="s">
        <v>11</v>
      </c>
      <c r="C39" s="28" t="s">
        <v>12</v>
      </c>
      <c r="D39" s="28" t="s">
        <v>13</v>
      </c>
      <c r="E39" s="28" t="s">
        <v>14</v>
      </c>
      <c r="F39" s="28" t="s">
        <v>15</v>
      </c>
      <c r="G39" s="28" t="s">
        <v>16</v>
      </c>
      <c r="H39" s="28" t="s">
        <v>17</v>
      </c>
      <c r="I39" s="28" t="s">
        <v>18</v>
      </c>
      <c r="J39" s="68"/>
    </row>
    <row r="40" spans="1:10" s="25" customFormat="1" ht="11.25" x14ac:dyDescent="0.25">
      <c r="A40" s="26">
        <v>1</v>
      </c>
      <c r="B40" s="26">
        <v>2</v>
      </c>
      <c r="C40" s="26">
        <v>3</v>
      </c>
      <c r="D40" s="26">
        <v>4</v>
      </c>
      <c r="E40" s="26">
        <v>5</v>
      </c>
      <c r="F40" s="26">
        <v>6</v>
      </c>
      <c r="G40" s="26">
        <v>7</v>
      </c>
      <c r="H40" s="26">
        <v>8</v>
      </c>
      <c r="I40" s="26">
        <v>9</v>
      </c>
      <c r="J40" s="26">
        <v>10</v>
      </c>
    </row>
    <row r="41" spans="1:10" x14ac:dyDescent="0.25">
      <c r="A41" s="70" t="s">
        <v>129</v>
      </c>
      <c r="B41" s="70"/>
      <c r="C41" s="70"/>
      <c r="D41" s="70"/>
      <c r="E41" s="70"/>
      <c r="F41" s="70"/>
      <c r="G41" s="70"/>
      <c r="H41" s="70"/>
      <c r="I41" s="70"/>
      <c r="J41" s="70"/>
    </row>
    <row r="42" spans="1:10" x14ac:dyDescent="0.25">
      <c r="A42" s="22" t="s">
        <v>43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316110</v>
      </c>
      <c r="H42" s="23"/>
      <c r="I42" s="23"/>
      <c r="J42" s="30">
        <v>33100</v>
      </c>
    </row>
    <row r="43" spans="1:10" x14ac:dyDescent="0.25">
      <c r="A43" s="22" t="s">
        <v>44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332110</v>
      </c>
      <c r="H43" s="23"/>
      <c r="I43" s="23"/>
      <c r="J43" s="30">
        <v>5000</v>
      </c>
    </row>
    <row r="44" spans="1:10" x14ac:dyDescent="0.25">
      <c r="A44" s="22" t="s">
        <v>45</v>
      </c>
      <c r="B44" s="23">
        <v>911</v>
      </c>
      <c r="C44" s="23">
        <v>300</v>
      </c>
      <c r="D44" s="23"/>
      <c r="E44" s="23">
        <v>8802</v>
      </c>
      <c r="F44" s="23">
        <v>199</v>
      </c>
      <c r="G44" s="23">
        <v>334110</v>
      </c>
      <c r="H44" s="23"/>
      <c r="I44" s="23"/>
      <c r="J44" s="30">
        <v>3600</v>
      </c>
    </row>
    <row r="45" spans="1:10" x14ac:dyDescent="0.25">
      <c r="A45" s="22" t="s">
        <v>46</v>
      </c>
      <c r="B45" s="23">
        <v>911</v>
      </c>
      <c r="C45" s="23">
        <v>300</v>
      </c>
      <c r="D45" s="23"/>
      <c r="E45" s="23">
        <v>8802</v>
      </c>
      <c r="F45" s="23">
        <v>199</v>
      </c>
      <c r="G45" s="23">
        <v>335110</v>
      </c>
      <c r="H45" s="23"/>
      <c r="I45" s="23"/>
      <c r="J45" s="30">
        <v>3000</v>
      </c>
    </row>
    <row r="46" spans="1:10" x14ac:dyDescent="0.25">
      <c r="A46" s="22" t="s">
        <v>47</v>
      </c>
      <c r="B46" s="23">
        <v>911</v>
      </c>
      <c r="C46" s="23">
        <v>300</v>
      </c>
      <c r="D46" s="23"/>
      <c r="E46" s="23">
        <v>8802</v>
      </c>
      <c r="F46" s="23">
        <v>199</v>
      </c>
      <c r="G46" s="23">
        <v>336110</v>
      </c>
      <c r="H46" s="23"/>
      <c r="I46" s="23"/>
      <c r="J46" s="30">
        <v>97700</v>
      </c>
    </row>
    <row r="47" spans="1:10" x14ac:dyDescent="0.25">
      <c r="A47" s="22" t="s">
        <v>48</v>
      </c>
      <c r="B47" s="23">
        <v>911</v>
      </c>
      <c r="C47" s="23">
        <v>300</v>
      </c>
      <c r="D47" s="23"/>
      <c r="E47" s="23">
        <v>8802</v>
      </c>
      <c r="F47" s="23">
        <v>199</v>
      </c>
      <c r="G47" s="23">
        <v>337110</v>
      </c>
      <c r="H47" s="23"/>
      <c r="I47" s="23"/>
      <c r="J47" s="30">
        <v>20000</v>
      </c>
    </row>
    <row r="48" spans="1:10" x14ac:dyDescent="0.25">
      <c r="A48" s="22" t="s">
        <v>49</v>
      </c>
      <c r="B48" s="23">
        <v>911</v>
      </c>
      <c r="C48" s="23">
        <v>300</v>
      </c>
      <c r="D48" s="23"/>
      <c r="E48" s="23">
        <v>8802</v>
      </c>
      <c r="F48" s="23">
        <v>199</v>
      </c>
      <c r="G48" s="23">
        <v>338110</v>
      </c>
      <c r="H48" s="23"/>
      <c r="I48" s="23"/>
      <c r="J48" s="30">
        <v>25000</v>
      </c>
    </row>
    <row r="49" spans="1:10" x14ac:dyDescent="0.25">
      <c r="A49" s="21" t="s">
        <v>52</v>
      </c>
      <c r="B49" s="23"/>
      <c r="C49" s="23"/>
      <c r="D49" s="23"/>
      <c r="E49" s="23"/>
      <c r="F49" s="23"/>
      <c r="G49" s="23"/>
      <c r="H49" s="23"/>
      <c r="I49" s="23"/>
      <c r="J49" s="30"/>
    </row>
    <row r="50" spans="1:10" x14ac:dyDescent="0.25">
      <c r="A50" s="22" t="s">
        <v>50</v>
      </c>
      <c r="B50" s="24">
        <v>911</v>
      </c>
      <c r="C50" s="24">
        <v>300</v>
      </c>
      <c r="D50" s="24"/>
      <c r="E50" s="24">
        <v>8802</v>
      </c>
      <c r="F50" s="24">
        <v>448</v>
      </c>
      <c r="G50" s="24"/>
      <c r="H50" s="24"/>
      <c r="I50" s="24"/>
      <c r="J50" s="35">
        <f>J51+J52+J53+J54+J55</f>
        <v>2180300</v>
      </c>
    </row>
    <row r="51" spans="1:10" x14ac:dyDescent="0.25">
      <c r="A51" s="22" t="s">
        <v>27</v>
      </c>
      <c r="B51" s="23">
        <v>911</v>
      </c>
      <c r="C51" s="23">
        <v>300</v>
      </c>
      <c r="D51" s="23"/>
      <c r="E51" s="23">
        <v>8802</v>
      </c>
      <c r="F51" s="23">
        <v>448</v>
      </c>
      <c r="G51" s="23">
        <v>211180</v>
      </c>
      <c r="H51" s="23"/>
      <c r="I51" s="23"/>
      <c r="J51" s="30">
        <v>202300</v>
      </c>
    </row>
    <row r="52" spans="1:10" x14ac:dyDescent="0.25">
      <c r="A52" s="22" t="s">
        <v>28</v>
      </c>
      <c r="B52" s="23">
        <v>911</v>
      </c>
      <c r="C52" s="23">
        <v>300</v>
      </c>
      <c r="D52" s="23"/>
      <c r="E52" s="23">
        <v>8802</v>
      </c>
      <c r="F52" s="23">
        <v>448</v>
      </c>
      <c r="G52" s="23">
        <v>212100</v>
      </c>
      <c r="H52" s="23"/>
      <c r="I52" s="23"/>
      <c r="J52" s="30">
        <v>46500</v>
      </c>
    </row>
    <row r="53" spans="1:10" ht="16.5" customHeight="1" x14ac:dyDescent="0.25">
      <c r="A53" s="22" t="s">
        <v>29</v>
      </c>
      <c r="B53" s="23">
        <v>911</v>
      </c>
      <c r="C53" s="23">
        <v>300</v>
      </c>
      <c r="D53" s="23"/>
      <c r="E53" s="23">
        <v>8802</v>
      </c>
      <c r="F53" s="23">
        <v>448</v>
      </c>
      <c r="G53" s="23">
        <v>212210</v>
      </c>
      <c r="H53" s="23"/>
      <c r="I53" s="23"/>
      <c r="J53" s="30">
        <v>9100</v>
      </c>
    </row>
    <row r="54" spans="1:10" ht="16.5" customHeight="1" x14ac:dyDescent="0.25">
      <c r="A54" s="22" t="s">
        <v>40</v>
      </c>
      <c r="B54" s="23">
        <v>911</v>
      </c>
      <c r="C54" s="23">
        <v>300</v>
      </c>
      <c r="D54" s="23"/>
      <c r="E54" s="23">
        <v>8802</v>
      </c>
      <c r="F54" s="23">
        <v>448</v>
      </c>
      <c r="G54" s="23">
        <v>273500</v>
      </c>
      <c r="H54" s="23"/>
      <c r="I54" s="23"/>
      <c r="J54" s="30">
        <v>1000</v>
      </c>
    </row>
    <row r="55" spans="1:10" x14ac:dyDescent="0.25">
      <c r="A55" s="22" t="s">
        <v>51</v>
      </c>
      <c r="B55" s="23">
        <v>911</v>
      </c>
      <c r="C55" s="23">
        <v>300</v>
      </c>
      <c r="D55" s="23"/>
      <c r="E55" s="23">
        <v>8802</v>
      </c>
      <c r="F55" s="23">
        <v>448</v>
      </c>
      <c r="G55" s="23">
        <v>333110</v>
      </c>
      <c r="H55" s="23"/>
      <c r="I55" s="23"/>
      <c r="J55" s="30">
        <v>1921400</v>
      </c>
    </row>
    <row r="58" spans="1:10" s="1" customFormat="1" x14ac:dyDescent="0.25">
      <c r="A58" s="1" t="s">
        <v>53</v>
      </c>
    </row>
    <row r="59" spans="1:10" s="1" customFormat="1" ht="9" customHeight="1" x14ac:dyDescent="0.25"/>
    <row r="60" spans="1:10" s="1" customFormat="1" x14ac:dyDescent="0.25">
      <c r="A60" s="1" t="s">
        <v>54</v>
      </c>
    </row>
    <row r="61" spans="1:10" s="1" customFormat="1" ht="9" customHeight="1" x14ac:dyDescent="0.25"/>
    <row r="62" spans="1:10" s="1" customFormat="1" x14ac:dyDescent="0.25">
      <c r="A62" s="1" t="s">
        <v>55</v>
      </c>
    </row>
  </sheetData>
  <mergeCells count="18">
    <mergeCell ref="A41:J41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8:A39"/>
    <mergeCell ref="B38:I38"/>
    <mergeCell ref="J38:J39"/>
  </mergeCells>
  <pageMargins left="0.39" right="0.33" top="0.27" bottom="0.28000000000000003" header="0.2" footer="0.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34" workbookViewId="0">
      <selection activeCell="J13" sqref="J13"/>
    </sheetView>
  </sheetViews>
  <sheetFormatPr defaultRowHeight="15" x14ac:dyDescent="0.25"/>
  <cols>
    <col min="1" max="1" width="75.85546875" style="1" customWidth="1"/>
    <col min="2" max="2" width="6" style="1" customWidth="1"/>
    <col min="3" max="3" width="5.7109375" style="1" customWidth="1"/>
    <col min="4" max="5" width="6" style="1" customWidth="1"/>
    <col min="6" max="6" width="5.42578125" style="1" customWidth="1"/>
    <col min="7" max="7" width="7" style="1" customWidth="1"/>
    <col min="8" max="8" width="7.42578125" style="1" customWidth="1"/>
    <col min="9" max="9" width="7.140625" style="1" customWidth="1"/>
    <col min="10" max="10" width="11.5703125" style="18" customWidth="1"/>
    <col min="11" max="11" width="10.140625" style="1" bestFit="1" customWidth="1"/>
    <col min="12" max="16384" width="9.140625" style="1"/>
  </cols>
  <sheetData>
    <row r="1" spans="1:10" ht="15.7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5.75" customHeight="1" x14ac:dyDescent="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5.75" customHeight="1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5.75" customHeight="1" x14ac:dyDescent="0.25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5.75" customHeight="1" x14ac:dyDescent="0.25">
      <c r="A5" s="58" t="s">
        <v>60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ht="15.75" customHeight="1" x14ac:dyDescent="0.25">
      <c r="A6" s="58" t="s">
        <v>5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ht="15.75" customHeight="1" x14ac:dyDescent="0.25">
      <c r="A7" s="58" t="s">
        <v>61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25">
      <c r="A8" s="61" t="s">
        <v>7</v>
      </c>
      <c r="B8" s="61"/>
      <c r="C8" s="61"/>
      <c r="D8" s="61"/>
      <c r="E8" s="61"/>
      <c r="F8" s="61"/>
      <c r="G8" s="61"/>
      <c r="H8" s="61"/>
      <c r="I8" s="61"/>
      <c r="J8" s="61"/>
    </row>
    <row r="9" spans="1:10" s="6" customFormat="1" ht="12" x14ac:dyDescent="0.25">
      <c r="A9" s="55" t="s">
        <v>8</v>
      </c>
      <c r="B9" s="55" t="s">
        <v>9</v>
      </c>
      <c r="C9" s="55"/>
      <c r="D9" s="55"/>
      <c r="E9" s="55"/>
      <c r="F9" s="55"/>
      <c r="G9" s="55"/>
      <c r="H9" s="55"/>
      <c r="I9" s="55"/>
      <c r="J9" s="59" t="s">
        <v>10</v>
      </c>
    </row>
    <row r="10" spans="1:10" s="6" customFormat="1" ht="38.25" customHeight="1" x14ac:dyDescent="0.25">
      <c r="A10" s="55"/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59"/>
    </row>
    <row r="11" spans="1:10" s="15" customFormat="1" ht="11.25" x14ac:dyDescent="0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7">
        <v>10</v>
      </c>
    </row>
    <row r="12" spans="1:10" ht="18" customHeight="1" x14ac:dyDescent="0.25">
      <c r="A12" s="52" t="s">
        <v>62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0" s="8" customFormat="1" ht="15" customHeight="1" x14ac:dyDescent="0.25">
      <c r="A13" s="56" t="s">
        <v>20</v>
      </c>
      <c r="B13" s="56"/>
      <c r="C13" s="56"/>
      <c r="D13" s="56"/>
      <c r="E13" s="56"/>
      <c r="F13" s="56"/>
      <c r="G13" s="56"/>
      <c r="H13" s="56"/>
      <c r="I13" s="56"/>
      <c r="J13" s="12">
        <f>J17</f>
        <v>705500</v>
      </c>
    </row>
    <row r="14" spans="1:10" ht="15" customHeight="1" x14ac:dyDescent="0.25">
      <c r="A14" s="3" t="s">
        <v>21</v>
      </c>
      <c r="B14" s="4">
        <v>911</v>
      </c>
      <c r="C14" s="4"/>
      <c r="D14" s="4"/>
      <c r="E14" s="4"/>
      <c r="F14" s="4"/>
      <c r="G14" s="4"/>
      <c r="H14" s="4"/>
      <c r="I14" s="4"/>
      <c r="J14" s="10">
        <v>705500</v>
      </c>
    </row>
    <row r="15" spans="1:10" ht="15" customHeight="1" x14ac:dyDescent="0.25">
      <c r="A15" s="3" t="s">
        <v>22</v>
      </c>
      <c r="B15" s="4">
        <v>911</v>
      </c>
      <c r="C15" s="4">
        <v>297</v>
      </c>
      <c r="D15" s="4"/>
      <c r="E15" s="4"/>
      <c r="F15" s="4"/>
      <c r="G15" s="4"/>
      <c r="H15" s="4"/>
      <c r="I15" s="4"/>
      <c r="J15" s="10">
        <v>705500</v>
      </c>
    </row>
    <row r="16" spans="1:10" ht="15" customHeight="1" x14ac:dyDescent="0.25">
      <c r="A16" s="3" t="s">
        <v>23</v>
      </c>
      <c r="B16" s="4">
        <v>911</v>
      </c>
      <c r="C16" s="4">
        <v>297</v>
      </c>
      <c r="D16" s="4">
        <v>1000</v>
      </c>
      <c r="E16" s="4"/>
      <c r="F16" s="4"/>
      <c r="G16" s="4"/>
      <c r="H16" s="4"/>
      <c r="I16" s="4"/>
      <c r="J16" s="10">
        <v>705500</v>
      </c>
    </row>
    <row r="17" spans="1:10" ht="15" customHeight="1" x14ac:dyDescent="0.25">
      <c r="A17" s="3" t="s">
        <v>24</v>
      </c>
      <c r="B17" s="4">
        <v>911</v>
      </c>
      <c r="C17" s="4">
        <v>297</v>
      </c>
      <c r="D17" s="4">
        <v>1000</v>
      </c>
      <c r="E17" s="4"/>
      <c r="F17" s="4"/>
      <c r="G17" s="4">
        <v>142310</v>
      </c>
      <c r="H17" s="4"/>
      <c r="I17" s="4"/>
      <c r="J17" s="10">
        <v>705500</v>
      </c>
    </row>
    <row r="18" spans="1:10" s="8" customFormat="1" ht="15" customHeight="1" x14ac:dyDescent="0.25">
      <c r="A18" s="56" t="s">
        <v>25</v>
      </c>
      <c r="B18" s="56"/>
      <c r="C18" s="56"/>
      <c r="D18" s="56"/>
      <c r="E18" s="56"/>
      <c r="F18" s="56"/>
      <c r="G18" s="56"/>
      <c r="H18" s="56"/>
      <c r="I18" s="56"/>
      <c r="J18" s="12">
        <f>J21</f>
        <v>10683400</v>
      </c>
    </row>
    <row r="19" spans="1:10" ht="15" customHeight="1" x14ac:dyDescent="0.25">
      <c r="A19" s="3" t="s">
        <v>21</v>
      </c>
      <c r="B19" s="4">
        <v>911</v>
      </c>
      <c r="C19" s="4"/>
      <c r="D19" s="4"/>
      <c r="E19" s="4"/>
      <c r="F19" s="4"/>
      <c r="G19" s="4"/>
      <c r="H19" s="4"/>
      <c r="I19" s="4"/>
      <c r="J19" s="10">
        <v>10683400</v>
      </c>
    </row>
    <row r="20" spans="1:10" ht="15" customHeight="1" x14ac:dyDescent="0.25">
      <c r="A20" s="3" t="s">
        <v>26</v>
      </c>
      <c r="B20" s="4">
        <v>911</v>
      </c>
      <c r="C20" s="4">
        <v>300</v>
      </c>
      <c r="D20" s="4"/>
      <c r="E20" s="4"/>
      <c r="F20" s="4"/>
      <c r="G20" s="4"/>
      <c r="H20" s="4"/>
      <c r="I20" s="4"/>
      <c r="J20" s="10">
        <v>10683400</v>
      </c>
    </row>
    <row r="21" spans="1:10" s="8" customFormat="1" ht="15" customHeight="1" x14ac:dyDescent="0.25">
      <c r="A21" s="2" t="s">
        <v>21</v>
      </c>
      <c r="B21" s="9">
        <v>911</v>
      </c>
      <c r="C21" s="9">
        <v>300</v>
      </c>
      <c r="D21" s="9"/>
      <c r="E21" s="9">
        <v>8802</v>
      </c>
      <c r="F21" s="9"/>
      <c r="G21" s="9"/>
      <c r="H21" s="9"/>
      <c r="I21" s="9"/>
      <c r="J21" s="11">
        <f>J22+J51</f>
        <v>10683400</v>
      </c>
    </row>
    <row r="22" spans="1:10" s="8" customFormat="1" ht="15" customHeight="1" x14ac:dyDescent="0.25">
      <c r="A22" s="2" t="s">
        <v>21</v>
      </c>
      <c r="B22" s="9">
        <v>911</v>
      </c>
      <c r="C22" s="9">
        <v>300</v>
      </c>
      <c r="D22" s="9"/>
      <c r="E22" s="9">
        <v>8802</v>
      </c>
      <c r="F22" s="9">
        <v>199</v>
      </c>
      <c r="G22" s="9"/>
      <c r="H22" s="9"/>
      <c r="I22" s="9"/>
      <c r="J22" s="11">
        <f>J23+J24+J25+J26+J27+J28+J29+J30+J31+J32+J33+J34+J35+J36+J41+J42+J43+J44+J45+J46+J47+J48+J49</f>
        <v>7998200</v>
      </c>
    </row>
    <row r="23" spans="1:10" ht="15" customHeight="1" x14ac:dyDescent="0.25">
      <c r="A23" s="3" t="s">
        <v>27</v>
      </c>
      <c r="B23" s="4">
        <v>911</v>
      </c>
      <c r="C23" s="4">
        <v>300</v>
      </c>
      <c r="D23" s="4"/>
      <c r="E23" s="4">
        <v>8802</v>
      </c>
      <c r="F23" s="4">
        <v>199</v>
      </c>
      <c r="G23" s="4">
        <v>211180</v>
      </c>
      <c r="H23" s="4"/>
      <c r="I23" s="4"/>
      <c r="J23" s="10">
        <v>4709700</v>
      </c>
    </row>
    <row r="24" spans="1:10" ht="15" customHeight="1" x14ac:dyDescent="0.25">
      <c r="A24" s="3" t="s">
        <v>28</v>
      </c>
      <c r="B24" s="4">
        <v>911</v>
      </c>
      <c r="C24" s="4">
        <v>300</v>
      </c>
      <c r="D24" s="4"/>
      <c r="E24" s="4">
        <v>8802</v>
      </c>
      <c r="F24" s="4">
        <v>199</v>
      </c>
      <c r="G24" s="4">
        <v>212100</v>
      </c>
      <c r="H24" s="4"/>
      <c r="I24" s="4"/>
      <c r="J24" s="10">
        <v>1083200</v>
      </c>
    </row>
    <row r="25" spans="1:10" ht="15" customHeight="1" x14ac:dyDescent="0.25">
      <c r="A25" s="3" t="s">
        <v>29</v>
      </c>
      <c r="B25" s="4">
        <v>911</v>
      </c>
      <c r="C25" s="4">
        <v>300</v>
      </c>
      <c r="D25" s="4"/>
      <c r="E25" s="4">
        <v>8802</v>
      </c>
      <c r="F25" s="4">
        <v>199</v>
      </c>
      <c r="G25" s="4">
        <v>212210</v>
      </c>
      <c r="H25" s="4"/>
      <c r="I25" s="4"/>
      <c r="J25" s="10">
        <v>211900</v>
      </c>
    </row>
    <row r="26" spans="1:10" ht="15" customHeight="1" x14ac:dyDescent="0.25">
      <c r="A26" s="3" t="s">
        <v>30</v>
      </c>
      <c r="B26" s="4">
        <v>911</v>
      </c>
      <c r="C26" s="4">
        <v>300</v>
      </c>
      <c r="D26" s="4"/>
      <c r="E26" s="4">
        <v>8802</v>
      </c>
      <c r="F26" s="4">
        <v>199</v>
      </c>
      <c r="G26" s="4">
        <v>222110</v>
      </c>
      <c r="H26" s="4"/>
      <c r="I26" s="4"/>
      <c r="J26" s="10">
        <v>223100</v>
      </c>
    </row>
    <row r="27" spans="1:10" ht="15" customHeight="1" x14ac:dyDescent="0.25">
      <c r="A27" s="3" t="s">
        <v>31</v>
      </c>
      <c r="B27" s="4">
        <v>911</v>
      </c>
      <c r="C27" s="4">
        <v>300</v>
      </c>
      <c r="D27" s="4"/>
      <c r="E27" s="4">
        <v>8802</v>
      </c>
      <c r="F27" s="4">
        <v>199</v>
      </c>
      <c r="G27" s="4">
        <v>222130</v>
      </c>
      <c r="H27" s="4"/>
      <c r="I27" s="4"/>
      <c r="J27" s="10">
        <v>411400</v>
      </c>
    </row>
    <row r="28" spans="1:10" ht="15" customHeight="1" x14ac:dyDescent="0.25">
      <c r="A28" s="3" t="s">
        <v>32</v>
      </c>
      <c r="B28" s="4">
        <v>911</v>
      </c>
      <c r="C28" s="4">
        <v>300</v>
      </c>
      <c r="D28" s="4"/>
      <c r="E28" s="4">
        <v>8802</v>
      </c>
      <c r="F28" s="4">
        <v>199</v>
      </c>
      <c r="G28" s="4">
        <v>222140</v>
      </c>
      <c r="H28" s="4"/>
      <c r="I28" s="4"/>
      <c r="J28" s="10">
        <v>262600</v>
      </c>
    </row>
    <row r="29" spans="1:10" ht="15" customHeight="1" x14ac:dyDescent="0.25">
      <c r="A29" s="3" t="s">
        <v>33</v>
      </c>
      <c r="B29" s="4">
        <v>911</v>
      </c>
      <c r="C29" s="4">
        <v>300</v>
      </c>
      <c r="D29" s="4"/>
      <c r="E29" s="4">
        <v>8802</v>
      </c>
      <c r="F29" s="4">
        <v>199</v>
      </c>
      <c r="G29" s="4">
        <v>222190</v>
      </c>
      <c r="H29" s="4"/>
      <c r="I29" s="4"/>
      <c r="J29" s="10">
        <v>9300</v>
      </c>
    </row>
    <row r="30" spans="1:10" ht="15" customHeight="1" x14ac:dyDescent="0.25">
      <c r="A30" s="3" t="s">
        <v>34</v>
      </c>
      <c r="B30" s="4">
        <v>911</v>
      </c>
      <c r="C30" s="4">
        <v>300</v>
      </c>
      <c r="D30" s="4"/>
      <c r="E30" s="4">
        <v>8802</v>
      </c>
      <c r="F30" s="4">
        <v>199</v>
      </c>
      <c r="G30" s="4">
        <v>222210</v>
      </c>
      <c r="H30" s="4"/>
      <c r="I30" s="4"/>
      <c r="J30" s="10">
        <v>6300</v>
      </c>
    </row>
    <row r="31" spans="1:10" ht="15" customHeight="1" x14ac:dyDescent="0.25">
      <c r="A31" s="3" t="s">
        <v>35</v>
      </c>
      <c r="B31" s="4">
        <v>911</v>
      </c>
      <c r="C31" s="4">
        <v>300</v>
      </c>
      <c r="D31" s="4"/>
      <c r="E31" s="4">
        <v>8802</v>
      </c>
      <c r="F31" s="4">
        <v>199</v>
      </c>
      <c r="G31" s="4">
        <v>222220</v>
      </c>
      <c r="H31" s="4"/>
      <c r="I31" s="4"/>
      <c r="J31" s="10">
        <v>2100</v>
      </c>
    </row>
    <row r="32" spans="1:10" ht="15" customHeight="1" x14ac:dyDescent="0.25">
      <c r="A32" s="3" t="s">
        <v>36</v>
      </c>
      <c r="B32" s="4">
        <v>911</v>
      </c>
      <c r="C32" s="4">
        <v>300</v>
      </c>
      <c r="D32" s="4"/>
      <c r="E32" s="4">
        <v>8802</v>
      </c>
      <c r="F32" s="4">
        <v>199</v>
      </c>
      <c r="G32" s="4">
        <v>222500</v>
      </c>
      <c r="H32" s="4"/>
      <c r="I32" s="4"/>
      <c r="J32" s="10">
        <v>200000</v>
      </c>
    </row>
    <row r="33" spans="1:10" ht="15" customHeight="1" x14ac:dyDescent="0.25">
      <c r="A33" s="3" t="s">
        <v>37</v>
      </c>
      <c r="B33" s="4">
        <v>911</v>
      </c>
      <c r="C33" s="4">
        <v>300</v>
      </c>
      <c r="D33" s="4"/>
      <c r="E33" s="4">
        <v>8802</v>
      </c>
      <c r="F33" s="4">
        <v>199</v>
      </c>
      <c r="G33" s="4">
        <v>222600</v>
      </c>
      <c r="H33" s="4"/>
      <c r="I33" s="4"/>
      <c r="J33" s="10">
        <v>1000</v>
      </c>
    </row>
    <row r="34" spans="1:10" ht="15" customHeight="1" x14ac:dyDescent="0.25">
      <c r="A34" s="3" t="s">
        <v>38</v>
      </c>
      <c r="B34" s="4">
        <v>911</v>
      </c>
      <c r="C34" s="4">
        <v>300</v>
      </c>
      <c r="D34" s="4"/>
      <c r="E34" s="4">
        <v>8802</v>
      </c>
      <c r="F34" s="4">
        <v>199</v>
      </c>
      <c r="G34" s="4">
        <v>222980</v>
      </c>
      <c r="H34" s="4"/>
      <c r="I34" s="4"/>
      <c r="J34" s="10">
        <v>1800</v>
      </c>
    </row>
    <row r="35" spans="1:10" ht="15" customHeight="1" x14ac:dyDescent="0.25">
      <c r="A35" s="3" t="s">
        <v>39</v>
      </c>
      <c r="B35" s="4">
        <v>911</v>
      </c>
      <c r="C35" s="4">
        <v>300</v>
      </c>
      <c r="D35" s="4"/>
      <c r="E35" s="4">
        <v>8802</v>
      </c>
      <c r="F35" s="4">
        <v>199</v>
      </c>
      <c r="G35" s="4">
        <v>222990</v>
      </c>
      <c r="H35" s="4"/>
      <c r="I35" s="4"/>
      <c r="J35" s="10">
        <v>6500</v>
      </c>
    </row>
    <row r="36" spans="1:10" ht="15" customHeight="1" x14ac:dyDescent="0.25">
      <c r="A36" s="3" t="s">
        <v>40</v>
      </c>
      <c r="B36" s="4">
        <v>911</v>
      </c>
      <c r="C36" s="4">
        <v>300</v>
      </c>
      <c r="D36" s="4"/>
      <c r="E36" s="4">
        <v>8802</v>
      </c>
      <c r="F36" s="4">
        <v>199</v>
      </c>
      <c r="G36" s="4">
        <v>273500</v>
      </c>
      <c r="H36" s="4"/>
      <c r="I36" s="4"/>
      <c r="J36" s="10">
        <v>24100</v>
      </c>
    </row>
    <row r="37" spans="1:10" s="6" customFormat="1" ht="12" x14ac:dyDescent="0.25">
      <c r="A37" s="55" t="s">
        <v>8</v>
      </c>
      <c r="B37" s="55" t="s">
        <v>9</v>
      </c>
      <c r="C37" s="55"/>
      <c r="D37" s="55"/>
      <c r="E37" s="55"/>
      <c r="F37" s="55"/>
      <c r="G37" s="55"/>
      <c r="H37" s="55"/>
      <c r="I37" s="55"/>
      <c r="J37" s="59" t="s">
        <v>10</v>
      </c>
    </row>
    <row r="38" spans="1:10" s="6" customFormat="1" ht="38.25" customHeight="1" x14ac:dyDescent="0.25">
      <c r="A38" s="55"/>
      <c r="B38" s="7" t="s">
        <v>11</v>
      </c>
      <c r="C38" s="7" t="s">
        <v>12</v>
      </c>
      <c r="D38" s="7" t="s">
        <v>13</v>
      </c>
      <c r="E38" s="7" t="s">
        <v>14</v>
      </c>
      <c r="F38" s="7" t="s">
        <v>15</v>
      </c>
      <c r="G38" s="7" t="s">
        <v>16</v>
      </c>
      <c r="H38" s="7" t="s">
        <v>17</v>
      </c>
      <c r="I38" s="7" t="s">
        <v>18</v>
      </c>
      <c r="J38" s="59"/>
    </row>
    <row r="39" spans="1:10" s="15" customFormat="1" ht="11.25" x14ac:dyDescent="0.25">
      <c r="A39" s="14">
        <v>1</v>
      </c>
      <c r="B39" s="14">
        <v>2</v>
      </c>
      <c r="C39" s="14">
        <v>3</v>
      </c>
      <c r="D39" s="14">
        <v>4</v>
      </c>
      <c r="E39" s="14">
        <v>5</v>
      </c>
      <c r="F39" s="14">
        <v>6</v>
      </c>
      <c r="G39" s="14">
        <v>7</v>
      </c>
      <c r="H39" s="14">
        <v>8</v>
      </c>
      <c r="I39" s="14">
        <v>9</v>
      </c>
      <c r="J39" s="17">
        <v>10</v>
      </c>
    </row>
    <row r="40" spans="1:10" ht="18" customHeight="1" x14ac:dyDescent="0.25">
      <c r="A40" s="52" t="s">
        <v>62</v>
      </c>
      <c r="B40" s="52"/>
      <c r="C40" s="52"/>
      <c r="D40" s="52"/>
      <c r="E40" s="52"/>
      <c r="F40" s="52"/>
      <c r="G40" s="52"/>
      <c r="H40" s="52"/>
      <c r="I40" s="52"/>
      <c r="J40" s="52"/>
    </row>
    <row r="41" spans="1:10" ht="15" customHeight="1" x14ac:dyDescent="0.25">
      <c r="A41" s="3" t="s">
        <v>41</v>
      </c>
      <c r="B41" s="4">
        <v>911</v>
      </c>
      <c r="C41" s="4">
        <v>300</v>
      </c>
      <c r="D41" s="4"/>
      <c r="E41" s="4">
        <v>8802</v>
      </c>
      <c r="F41" s="4">
        <v>199</v>
      </c>
      <c r="G41" s="4">
        <v>311120</v>
      </c>
      <c r="H41" s="4"/>
      <c r="I41" s="4"/>
      <c r="J41" s="10">
        <v>530000</v>
      </c>
    </row>
    <row r="42" spans="1:10" ht="15" customHeight="1" x14ac:dyDescent="0.25">
      <c r="A42" s="3" t="s">
        <v>42</v>
      </c>
      <c r="B42" s="4">
        <v>911</v>
      </c>
      <c r="C42" s="4">
        <v>300</v>
      </c>
      <c r="D42" s="4"/>
      <c r="E42" s="4">
        <v>8802</v>
      </c>
      <c r="F42" s="4">
        <v>199</v>
      </c>
      <c r="G42" s="4">
        <v>314110</v>
      </c>
      <c r="H42" s="4"/>
      <c r="I42" s="4"/>
      <c r="J42" s="10">
        <v>62800</v>
      </c>
    </row>
    <row r="43" spans="1:10" ht="15" customHeight="1" x14ac:dyDescent="0.25">
      <c r="A43" s="3" t="s">
        <v>43</v>
      </c>
      <c r="B43" s="4">
        <v>911</v>
      </c>
      <c r="C43" s="4">
        <v>300</v>
      </c>
      <c r="D43" s="4"/>
      <c r="E43" s="4">
        <v>8802</v>
      </c>
      <c r="F43" s="4">
        <v>199</v>
      </c>
      <c r="G43" s="4">
        <v>316110</v>
      </c>
      <c r="H43" s="4"/>
      <c r="I43" s="4"/>
      <c r="J43" s="10">
        <v>47000</v>
      </c>
    </row>
    <row r="44" spans="1:10" ht="15" customHeight="1" x14ac:dyDescent="0.25">
      <c r="A44" s="3" t="s">
        <v>44</v>
      </c>
      <c r="B44" s="4">
        <v>911</v>
      </c>
      <c r="C44" s="4">
        <v>300</v>
      </c>
      <c r="D44" s="4"/>
      <c r="E44" s="4">
        <v>8802</v>
      </c>
      <c r="F44" s="4">
        <v>199</v>
      </c>
      <c r="G44" s="4">
        <v>332110</v>
      </c>
      <c r="H44" s="4"/>
      <c r="I44" s="4"/>
      <c r="J44" s="10">
        <v>5000</v>
      </c>
    </row>
    <row r="45" spans="1:10" ht="15" customHeight="1" x14ac:dyDescent="0.25">
      <c r="A45" s="3" t="s">
        <v>45</v>
      </c>
      <c r="B45" s="4">
        <v>911</v>
      </c>
      <c r="C45" s="4">
        <v>300</v>
      </c>
      <c r="D45" s="4"/>
      <c r="E45" s="4">
        <v>8802</v>
      </c>
      <c r="F45" s="4">
        <v>199</v>
      </c>
      <c r="G45" s="4">
        <v>334110</v>
      </c>
      <c r="H45" s="4"/>
      <c r="I45" s="4"/>
      <c r="J45" s="10">
        <v>4500</v>
      </c>
    </row>
    <row r="46" spans="1:10" ht="15" customHeight="1" x14ac:dyDescent="0.25">
      <c r="A46" s="3" t="s">
        <v>46</v>
      </c>
      <c r="B46" s="4">
        <v>911</v>
      </c>
      <c r="C46" s="4">
        <v>300</v>
      </c>
      <c r="D46" s="4"/>
      <c r="E46" s="4">
        <v>8802</v>
      </c>
      <c r="F46" s="4">
        <v>199</v>
      </c>
      <c r="G46" s="4">
        <v>335110</v>
      </c>
      <c r="H46" s="4"/>
      <c r="I46" s="4"/>
      <c r="J46" s="10">
        <v>3000</v>
      </c>
    </row>
    <row r="47" spans="1:10" ht="15" customHeight="1" x14ac:dyDescent="0.25">
      <c r="A47" s="3" t="s">
        <v>47</v>
      </c>
      <c r="B47" s="4">
        <v>911</v>
      </c>
      <c r="C47" s="4">
        <v>300</v>
      </c>
      <c r="D47" s="4"/>
      <c r="E47" s="4">
        <v>8802</v>
      </c>
      <c r="F47" s="4">
        <v>199</v>
      </c>
      <c r="G47" s="4">
        <v>336110</v>
      </c>
      <c r="H47" s="4"/>
      <c r="I47" s="4"/>
      <c r="J47" s="10">
        <v>97800</v>
      </c>
    </row>
    <row r="48" spans="1:10" ht="15" customHeight="1" x14ac:dyDescent="0.25">
      <c r="A48" s="3" t="s">
        <v>48</v>
      </c>
      <c r="B48" s="4">
        <v>911</v>
      </c>
      <c r="C48" s="4">
        <v>300</v>
      </c>
      <c r="D48" s="4"/>
      <c r="E48" s="4">
        <v>8802</v>
      </c>
      <c r="F48" s="4">
        <v>199</v>
      </c>
      <c r="G48" s="4">
        <v>337110</v>
      </c>
      <c r="H48" s="4"/>
      <c r="I48" s="4"/>
      <c r="J48" s="10">
        <v>50100</v>
      </c>
    </row>
    <row r="49" spans="1:10" ht="15" customHeight="1" x14ac:dyDescent="0.25">
      <c r="A49" s="3" t="s">
        <v>49</v>
      </c>
      <c r="B49" s="4">
        <v>911</v>
      </c>
      <c r="C49" s="4">
        <v>300</v>
      </c>
      <c r="D49" s="4"/>
      <c r="E49" s="4">
        <v>8802</v>
      </c>
      <c r="F49" s="4">
        <v>199</v>
      </c>
      <c r="G49" s="4">
        <v>338110</v>
      </c>
      <c r="H49" s="4"/>
      <c r="I49" s="4"/>
      <c r="J49" s="10">
        <v>45000</v>
      </c>
    </row>
    <row r="50" spans="1:10" s="8" customFormat="1" ht="15" customHeight="1" x14ac:dyDescent="0.25">
      <c r="A50" s="2" t="s">
        <v>52</v>
      </c>
      <c r="B50" s="9"/>
      <c r="C50" s="9"/>
      <c r="D50" s="9"/>
      <c r="E50" s="9"/>
      <c r="F50" s="9"/>
      <c r="G50" s="9"/>
      <c r="H50" s="9"/>
      <c r="I50" s="9"/>
      <c r="J50" s="11"/>
    </row>
    <row r="51" spans="1:10" ht="15" customHeight="1" x14ac:dyDescent="0.25">
      <c r="A51" s="3" t="s">
        <v>50</v>
      </c>
      <c r="B51" s="9">
        <v>911</v>
      </c>
      <c r="C51" s="9">
        <v>300</v>
      </c>
      <c r="D51" s="9"/>
      <c r="E51" s="9">
        <v>8802</v>
      </c>
      <c r="F51" s="9">
        <v>448</v>
      </c>
      <c r="G51" s="9"/>
      <c r="H51" s="9"/>
      <c r="I51" s="9"/>
      <c r="J51" s="11">
        <f>J52+J53+J54+J55+J56</f>
        <v>2685200</v>
      </c>
    </row>
    <row r="52" spans="1:10" ht="15" customHeight="1" x14ac:dyDescent="0.25">
      <c r="A52" s="3" t="s">
        <v>27</v>
      </c>
      <c r="B52" s="4">
        <v>911</v>
      </c>
      <c r="C52" s="4">
        <v>300</v>
      </c>
      <c r="D52" s="4"/>
      <c r="E52" s="4">
        <v>8802</v>
      </c>
      <c r="F52" s="4">
        <v>448</v>
      </c>
      <c r="G52" s="4">
        <v>211180</v>
      </c>
      <c r="H52" s="4"/>
      <c r="I52" s="4"/>
      <c r="J52" s="10">
        <v>195000</v>
      </c>
    </row>
    <row r="53" spans="1:10" ht="15" customHeight="1" x14ac:dyDescent="0.25">
      <c r="A53" s="3" t="s">
        <v>28</v>
      </c>
      <c r="B53" s="4">
        <v>911</v>
      </c>
      <c r="C53" s="4">
        <v>300</v>
      </c>
      <c r="D53" s="4"/>
      <c r="E53" s="4">
        <v>8802</v>
      </c>
      <c r="F53" s="4">
        <v>448</v>
      </c>
      <c r="G53" s="4">
        <v>212100</v>
      </c>
      <c r="H53" s="4"/>
      <c r="I53" s="4"/>
      <c r="J53" s="10">
        <v>44900</v>
      </c>
    </row>
    <row r="54" spans="1:10" ht="15" customHeight="1" x14ac:dyDescent="0.25">
      <c r="A54" s="3" t="s">
        <v>29</v>
      </c>
      <c r="B54" s="4">
        <v>911</v>
      </c>
      <c r="C54" s="4">
        <v>300</v>
      </c>
      <c r="D54" s="4"/>
      <c r="E54" s="4">
        <v>8802</v>
      </c>
      <c r="F54" s="4">
        <v>448</v>
      </c>
      <c r="G54" s="4">
        <v>212210</v>
      </c>
      <c r="H54" s="4"/>
      <c r="I54" s="4"/>
      <c r="J54" s="10">
        <v>8800</v>
      </c>
    </row>
    <row r="55" spans="1:10" ht="15" customHeight="1" x14ac:dyDescent="0.25">
      <c r="A55" s="3" t="s">
        <v>40</v>
      </c>
      <c r="B55" s="4">
        <v>911</v>
      </c>
      <c r="C55" s="4">
        <v>300</v>
      </c>
      <c r="D55" s="4"/>
      <c r="E55" s="4">
        <v>8802</v>
      </c>
      <c r="F55" s="4">
        <v>448</v>
      </c>
      <c r="G55" s="4">
        <v>273500</v>
      </c>
      <c r="H55" s="4"/>
      <c r="I55" s="4"/>
      <c r="J55" s="10">
        <v>1000</v>
      </c>
    </row>
    <row r="56" spans="1:10" ht="15" customHeight="1" x14ac:dyDescent="0.25">
      <c r="A56" s="3" t="s">
        <v>51</v>
      </c>
      <c r="B56" s="4">
        <v>911</v>
      </c>
      <c r="C56" s="4">
        <v>300</v>
      </c>
      <c r="D56" s="4"/>
      <c r="E56" s="4">
        <v>8802</v>
      </c>
      <c r="F56" s="4">
        <v>448</v>
      </c>
      <c r="G56" s="4">
        <v>333110</v>
      </c>
      <c r="H56" s="4"/>
      <c r="I56" s="4"/>
      <c r="J56" s="10">
        <v>2435500</v>
      </c>
    </row>
    <row r="59" spans="1:10" x14ac:dyDescent="0.25">
      <c r="A59" s="1" t="s">
        <v>53</v>
      </c>
      <c r="J59" s="37"/>
    </row>
    <row r="60" spans="1:10" ht="9" customHeight="1" x14ac:dyDescent="0.25">
      <c r="J60" s="37"/>
    </row>
    <row r="61" spans="1:10" x14ac:dyDescent="0.25">
      <c r="A61" s="1" t="s">
        <v>54</v>
      </c>
      <c r="J61" s="37"/>
    </row>
    <row r="62" spans="1:10" ht="9" customHeight="1" x14ac:dyDescent="0.25">
      <c r="J62" s="37"/>
    </row>
    <row r="63" spans="1:10" x14ac:dyDescent="0.25">
      <c r="A63" s="1" t="s">
        <v>55</v>
      </c>
      <c r="J63" s="37"/>
    </row>
  </sheetData>
  <mergeCells count="18">
    <mergeCell ref="A37:A38"/>
    <mergeCell ref="B37:I37"/>
    <mergeCell ref="J37:J38"/>
    <mergeCell ref="A40:J40"/>
    <mergeCell ref="A7:J7"/>
    <mergeCell ref="A8:J8"/>
    <mergeCell ref="A13:I13"/>
    <mergeCell ref="A18:I18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</mergeCells>
  <pageMargins left="0.39" right="0.35" top="0.33" bottom="0.28000000000000003" header="0.24" footer="0.2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34" workbookViewId="0">
      <selection activeCell="J13" sqref="J13"/>
    </sheetView>
  </sheetViews>
  <sheetFormatPr defaultRowHeight="15" x14ac:dyDescent="0.25"/>
  <cols>
    <col min="1" max="1" width="75.42578125" style="1" customWidth="1"/>
    <col min="2" max="2" width="6.28515625" style="1" customWidth="1"/>
    <col min="3" max="3" width="5.5703125" style="1" customWidth="1"/>
    <col min="4" max="5" width="6.28515625" style="1" customWidth="1"/>
    <col min="6" max="6" width="6.140625" style="1" customWidth="1"/>
    <col min="7" max="7" width="6.85546875" style="1" customWidth="1"/>
    <col min="8" max="9" width="7.42578125" style="1" customWidth="1"/>
    <col min="10" max="10" width="10.5703125" style="18" customWidth="1"/>
    <col min="11" max="16384" width="9.140625" style="1"/>
  </cols>
  <sheetData>
    <row r="1" spans="1:10" s="5" customFormat="1" ht="16.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s="5" customFormat="1" ht="16.5" customHeight="1" x14ac:dyDescent="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s="5" customFormat="1" ht="16.5" customHeight="1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s="5" customFormat="1" ht="16.5" customHeight="1" x14ac:dyDescent="0.25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6.5" customHeight="1" x14ac:dyDescent="0.25">
      <c r="A5" s="58" t="s">
        <v>63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ht="16.5" customHeight="1" x14ac:dyDescent="0.25">
      <c r="A6" s="58" t="s">
        <v>5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ht="16.5" customHeight="1" x14ac:dyDescent="0.25">
      <c r="A7" s="58" t="s">
        <v>64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x14ac:dyDescent="0.25">
      <c r="A8" s="61" t="s">
        <v>7</v>
      </c>
      <c r="B8" s="61"/>
      <c r="C8" s="61"/>
      <c r="D8" s="61"/>
      <c r="E8" s="61"/>
      <c r="F8" s="61"/>
      <c r="G8" s="61"/>
      <c r="H8" s="61"/>
      <c r="I8" s="61"/>
      <c r="J8" s="61"/>
    </row>
    <row r="9" spans="1:10" s="6" customFormat="1" ht="12" x14ac:dyDescent="0.25">
      <c r="A9" s="55" t="s">
        <v>8</v>
      </c>
      <c r="B9" s="55" t="s">
        <v>9</v>
      </c>
      <c r="C9" s="55"/>
      <c r="D9" s="55"/>
      <c r="E9" s="55"/>
      <c r="F9" s="55"/>
      <c r="G9" s="55"/>
      <c r="H9" s="55"/>
      <c r="I9" s="55"/>
      <c r="J9" s="62" t="s">
        <v>10</v>
      </c>
    </row>
    <row r="10" spans="1:10" s="6" customFormat="1" ht="36.75" customHeight="1" x14ac:dyDescent="0.25">
      <c r="A10" s="55"/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62"/>
    </row>
    <row r="11" spans="1:10" s="15" customFormat="1" ht="11.25" x14ac:dyDescent="0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7">
        <v>10</v>
      </c>
    </row>
    <row r="12" spans="1:10" x14ac:dyDescent="0.25">
      <c r="A12" s="52" t="s">
        <v>65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0" s="8" customFormat="1" ht="14.25" x14ac:dyDescent="0.25">
      <c r="A13" s="56" t="s">
        <v>20</v>
      </c>
      <c r="B13" s="56"/>
      <c r="C13" s="56"/>
      <c r="D13" s="56"/>
      <c r="E13" s="56"/>
      <c r="F13" s="56"/>
      <c r="G13" s="56"/>
      <c r="H13" s="56"/>
      <c r="I13" s="56"/>
      <c r="J13" s="12">
        <f>J17</f>
        <v>174700</v>
      </c>
    </row>
    <row r="14" spans="1:10" x14ac:dyDescent="0.25">
      <c r="A14" s="3" t="s">
        <v>21</v>
      </c>
      <c r="B14" s="4">
        <v>911</v>
      </c>
      <c r="C14" s="4"/>
      <c r="D14" s="4"/>
      <c r="E14" s="4"/>
      <c r="F14" s="4"/>
      <c r="G14" s="4"/>
      <c r="H14" s="4"/>
      <c r="I14" s="4"/>
      <c r="J14" s="10">
        <v>174700</v>
      </c>
    </row>
    <row r="15" spans="1:10" x14ac:dyDescent="0.25">
      <c r="A15" s="3" t="s">
        <v>22</v>
      </c>
      <c r="B15" s="4">
        <v>911</v>
      </c>
      <c r="C15" s="4">
        <v>297</v>
      </c>
      <c r="D15" s="4"/>
      <c r="E15" s="4"/>
      <c r="F15" s="4"/>
      <c r="G15" s="4"/>
      <c r="H15" s="4"/>
      <c r="I15" s="4"/>
      <c r="J15" s="10">
        <v>174700</v>
      </c>
    </row>
    <row r="16" spans="1:10" x14ac:dyDescent="0.25">
      <c r="A16" s="3" t="s">
        <v>23</v>
      </c>
      <c r="B16" s="4">
        <v>911</v>
      </c>
      <c r="C16" s="4">
        <v>297</v>
      </c>
      <c r="D16" s="4">
        <v>1000</v>
      </c>
      <c r="E16" s="4"/>
      <c r="F16" s="4"/>
      <c r="G16" s="4"/>
      <c r="H16" s="4"/>
      <c r="I16" s="4"/>
      <c r="J16" s="10">
        <v>174700</v>
      </c>
    </row>
    <row r="17" spans="1:10" x14ac:dyDescent="0.25">
      <c r="A17" s="3" t="s">
        <v>24</v>
      </c>
      <c r="B17" s="4">
        <v>911</v>
      </c>
      <c r="C17" s="4">
        <v>297</v>
      </c>
      <c r="D17" s="4">
        <v>1000</v>
      </c>
      <c r="E17" s="4"/>
      <c r="F17" s="4"/>
      <c r="G17" s="4">
        <v>142310</v>
      </c>
      <c r="H17" s="4"/>
      <c r="I17" s="4"/>
      <c r="J17" s="10">
        <v>174700</v>
      </c>
    </row>
    <row r="18" spans="1:10" s="8" customFormat="1" ht="14.25" x14ac:dyDescent="0.25">
      <c r="A18" s="56" t="s">
        <v>25</v>
      </c>
      <c r="B18" s="56"/>
      <c r="C18" s="56"/>
      <c r="D18" s="56"/>
      <c r="E18" s="56"/>
      <c r="F18" s="56"/>
      <c r="G18" s="56"/>
      <c r="H18" s="56"/>
      <c r="I18" s="56"/>
      <c r="J18" s="12">
        <f>J21</f>
        <v>2833900</v>
      </c>
    </row>
    <row r="19" spans="1:10" x14ac:dyDescent="0.25">
      <c r="A19" s="3" t="s">
        <v>21</v>
      </c>
      <c r="B19" s="4">
        <v>911</v>
      </c>
      <c r="C19" s="4"/>
      <c r="D19" s="4"/>
      <c r="E19" s="4"/>
      <c r="F19" s="4"/>
      <c r="G19" s="4"/>
      <c r="H19" s="4"/>
      <c r="I19" s="4"/>
      <c r="J19" s="10">
        <v>2833900</v>
      </c>
    </row>
    <row r="20" spans="1:10" x14ac:dyDescent="0.25">
      <c r="A20" s="3" t="s">
        <v>26</v>
      </c>
      <c r="B20" s="4">
        <v>911</v>
      </c>
      <c r="C20" s="4">
        <v>300</v>
      </c>
      <c r="D20" s="4"/>
      <c r="E20" s="4"/>
      <c r="F20" s="4"/>
      <c r="G20" s="4"/>
      <c r="H20" s="4"/>
      <c r="I20" s="4"/>
      <c r="J20" s="10">
        <v>2833900</v>
      </c>
    </row>
    <row r="21" spans="1:10" s="8" customFormat="1" ht="14.25" x14ac:dyDescent="0.25">
      <c r="A21" s="2" t="s">
        <v>21</v>
      </c>
      <c r="B21" s="9">
        <v>911</v>
      </c>
      <c r="C21" s="9">
        <v>300</v>
      </c>
      <c r="D21" s="9"/>
      <c r="E21" s="9">
        <v>8802</v>
      </c>
      <c r="F21" s="9"/>
      <c r="G21" s="9"/>
      <c r="H21" s="9"/>
      <c r="I21" s="9"/>
      <c r="J21" s="11">
        <f>J22+J50</f>
        <v>2833900</v>
      </c>
    </row>
    <row r="22" spans="1:10" s="8" customFormat="1" ht="14.25" x14ac:dyDescent="0.25">
      <c r="A22" s="2" t="s">
        <v>21</v>
      </c>
      <c r="B22" s="9">
        <v>911</v>
      </c>
      <c r="C22" s="9">
        <v>300</v>
      </c>
      <c r="D22" s="9"/>
      <c r="E22" s="9">
        <v>8802</v>
      </c>
      <c r="F22" s="9">
        <v>199</v>
      </c>
      <c r="G22" s="9"/>
      <c r="H22" s="9"/>
      <c r="I22" s="9"/>
      <c r="J22" s="11">
        <f>J23+J24+J25+J26+J27+J28+J29+J30+J31+J32+J33+J34+J35+J40+J41+J42+J43+J44+J45+J46+J47+J48</f>
        <v>2104200</v>
      </c>
    </row>
    <row r="23" spans="1:10" x14ac:dyDescent="0.25">
      <c r="A23" s="3" t="s">
        <v>27</v>
      </c>
      <c r="B23" s="4">
        <v>911</v>
      </c>
      <c r="C23" s="4">
        <v>300</v>
      </c>
      <c r="D23" s="4"/>
      <c r="E23" s="4">
        <v>8802</v>
      </c>
      <c r="F23" s="4">
        <v>199</v>
      </c>
      <c r="G23" s="4">
        <v>211180</v>
      </c>
      <c r="H23" s="4"/>
      <c r="I23" s="4"/>
      <c r="J23" s="10">
        <v>1153300</v>
      </c>
    </row>
    <row r="24" spans="1:10" x14ac:dyDescent="0.25">
      <c r="A24" s="3" t="s">
        <v>28</v>
      </c>
      <c r="B24" s="4">
        <v>911</v>
      </c>
      <c r="C24" s="4">
        <v>300</v>
      </c>
      <c r="D24" s="4"/>
      <c r="E24" s="4">
        <v>8802</v>
      </c>
      <c r="F24" s="4">
        <v>199</v>
      </c>
      <c r="G24" s="4">
        <v>212100</v>
      </c>
      <c r="H24" s="4"/>
      <c r="I24" s="4"/>
      <c r="J24" s="10">
        <v>265300</v>
      </c>
    </row>
    <row r="25" spans="1:10" ht="15" customHeight="1" x14ac:dyDescent="0.25">
      <c r="A25" s="3" t="s">
        <v>29</v>
      </c>
      <c r="B25" s="4">
        <v>911</v>
      </c>
      <c r="C25" s="4">
        <v>300</v>
      </c>
      <c r="D25" s="4"/>
      <c r="E25" s="4">
        <v>8802</v>
      </c>
      <c r="F25" s="4">
        <v>199</v>
      </c>
      <c r="G25" s="4">
        <v>212210</v>
      </c>
      <c r="H25" s="4"/>
      <c r="I25" s="4"/>
      <c r="J25" s="10">
        <v>51900</v>
      </c>
    </row>
    <row r="26" spans="1:10" x14ac:dyDescent="0.25">
      <c r="A26" s="3" t="s">
        <v>30</v>
      </c>
      <c r="B26" s="4">
        <v>911</v>
      </c>
      <c r="C26" s="4">
        <v>300</v>
      </c>
      <c r="D26" s="4"/>
      <c r="E26" s="4">
        <v>8802</v>
      </c>
      <c r="F26" s="4">
        <v>199</v>
      </c>
      <c r="G26" s="4">
        <v>222110</v>
      </c>
      <c r="H26" s="4"/>
      <c r="I26" s="4"/>
      <c r="J26" s="10">
        <v>68400</v>
      </c>
    </row>
    <row r="27" spans="1:10" x14ac:dyDescent="0.25">
      <c r="A27" s="3" t="s">
        <v>31</v>
      </c>
      <c r="B27" s="4">
        <v>911</v>
      </c>
      <c r="C27" s="4">
        <v>300</v>
      </c>
      <c r="D27" s="4"/>
      <c r="E27" s="4">
        <v>8802</v>
      </c>
      <c r="F27" s="4">
        <v>199</v>
      </c>
      <c r="G27" s="4">
        <v>222130</v>
      </c>
      <c r="H27" s="4"/>
      <c r="I27" s="4"/>
      <c r="J27" s="10">
        <v>98200</v>
      </c>
    </row>
    <row r="28" spans="1:10" x14ac:dyDescent="0.25">
      <c r="A28" s="3" t="s">
        <v>32</v>
      </c>
      <c r="B28" s="4">
        <v>911</v>
      </c>
      <c r="C28" s="4">
        <v>300</v>
      </c>
      <c r="D28" s="4"/>
      <c r="E28" s="4">
        <v>8802</v>
      </c>
      <c r="F28" s="4">
        <v>199</v>
      </c>
      <c r="G28" s="4">
        <v>222140</v>
      </c>
      <c r="H28" s="4"/>
      <c r="I28" s="4"/>
      <c r="J28" s="10">
        <v>42200</v>
      </c>
    </row>
    <row r="29" spans="1:10" x14ac:dyDescent="0.25">
      <c r="A29" s="3" t="s">
        <v>33</v>
      </c>
      <c r="B29" s="4">
        <v>911</v>
      </c>
      <c r="C29" s="4">
        <v>300</v>
      </c>
      <c r="D29" s="4"/>
      <c r="E29" s="4">
        <v>8802</v>
      </c>
      <c r="F29" s="4">
        <v>199</v>
      </c>
      <c r="G29" s="4">
        <v>222190</v>
      </c>
      <c r="H29" s="4"/>
      <c r="I29" s="4"/>
      <c r="J29" s="10">
        <v>4700</v>
      </c>
    </row>
    <row r="30" spans="1:10" x14ac:dyDescent="0.25">
      <c r="A30" s="3" t="s">
        <v>34</v>
      </c>
      <c r="B30" s="4">
        <v>911</v>
      </c>
      <c r="C30" s="4">
        <v>300</v>
      </c>
      <c r="D30" s="4"/>
      <c r="E30" s="4">
        <v>8802</v>
      </c>
      <c r="F30" s="4">
        <v>199</v>
      </c>
      <c r="G30" s="4">
        <v>222210</v>
      </c>
      <c r="H30" s="4"/>
      <c r="I30" s="4"/>
      <c r="J30" s="10">
        <v>6300</v>
      </c>
    </row>
    <row r="31" spans="1:10" x14ac:dyDescent="0.25">
      <c r="A31" s="3" t="s">
        <v>35</v>
      </c>
      <c r="B31" s="4">
        <v>911</v>
      </c>
      <c r="C31" s="4">
        <v>300</v>
      </c>
      <c r="D31" s="4"/>
      <c r="E31" s="4">
        <v>8802</v>
      </c>
      <c r="F31" s="4">
        <v>199</v>
      </c>
      <c r="G31" s="4">
        <v>222220</v>
      </c>
      <c r="H31" s="4"/>
      <c r="I31" s="4"/>
      <c r="J31" s="10">
        <v>1600</v>
      </c>
    </row>
    <row r="32" spans="1:10" x14ac:dyDescent="0.25">
      <c r="A32" s="3" t="s">
        <v>36</v>
      </c>
      <c r="B32" s="4">
        <v>911</v>
      </c>
      <c r="C32" s="4">
        <v>300</v>
      </c>
      <c r="D32" s="4"/>
      <c r="E32" s="4">
        <v>8802</v>
      </c>
      <c r="F32" s="4">
        <v>199</v>
      </c>
      <c r="G32" s="4">
        <v>222500</v>
      </c>
      <c r="H32" s="4"/>
      <c r="I32" s="4"/>
      <c r="J32" s="10">
        <v>3000</v>
      </c>
    </row>
    <row r="33" spans="1:10" x14ac:dyDescent="0.25">
      <c r="A33" s="3" t="s">
        <v>37</v>
      </c>
      <c r="B33" s="4">
        <v>911</v>
      </c>
      <c r="C33" s="4">
        <v>300</v>
      </c>
      <c r="D33" s="4"/>
      <c r="E33" s="4">
        <v>8802</v>
      </c>
      <c r="F33" s="4">
        <v>199</v>
      </c>
      <c r="G33" s="4">
        <v>222600</v>
      </c>
      <c r="H33" s="4"/>
      <c r="I33" s="4"/>
      <c r="J33" s="10">
        <v>6500</v>
      </c>
    </row>
    <row r="34" spans="1:10" x14ac:dyDescent="0.25">
      <c r="A34" s="3" t="s">
        <v>38</v>
      </c>
      <c r="B34" s="4">
        <v>911</v>
      </c>
      <c r="C34" s="4">
        <v>300</v>
      </c>
      <c r="D34" s="4"/>
      <c r="E34" s="4">
        <v>8802</v>
      </c>
      <c r="F34" s="4">
        <v>199</v>
      </c>
      <c r="G34" s="4">
        <v>222980</v>
      </c>
      <c r="H34" s="4"/>
      <c r="I34" s="4"/>
      <c r="J34" s="10">
        <v>1800</v>
      </c>
    </row>
    <row r="35" spans="1:10" x14ac:dyDescent="0.25">
      <c r="A35" s="3" t="s">
        <v>39</v>
      </c>
      <c r="B35" s="4">
        <v>911</v>
      </c>
      <c r="C35" s="4">
        <v>300</v>
      </c>
      <c r="D35" s="4"/>
      <c r="E35" s="4">
        <v>8802</v>
      </c>
      <c r="F35" s="4">
        <v>199</v>
      </c>
      <c r="G35" s="4">
        <v>222990</v>
      </c>
      <c r="H35" s="4"/>
      <c r="I35" s="4"/>
      <c r="J35" s="10">
        <v>3000</v>
      </c>
    </row>
    <row r="36" spans="1:10" s="6" customFormat="1" ht="12" x14ac:dyDescent="0.25">
      <c r="A36" s="55" t="s">
        <v>8</v>
      </c>
      <c r="B36" s="55" t="s">
        <v>9</v>
      </c>
      <c r="C36" s="55"/>
      <c r="D36" s="55"/>
      <c r="E36" s="55"/>
      <c r="F36" s="55"/>
      <c r="G36" s="55"/>
      <c r="H36" s="55"/>
      <c r="I36" s="55"/>
      <c r="J36" s="62" t="s">
        <v>10</v>
      </c>
    </row>
    <row r="37" spans="1:10" s="6" customFormat="1" ht="36.75" customHeight="1" x14ac:dyDescent="0.25">
      <c r="A37" s="55"/>
      <c r="B37" s="7" t="s">
        <v>11</v>
      </c>
      <c r="C37" s="7" t="s">
        <v>12</v>
      </c>
      <c r="D37" s="7" t="s">
        <v>13</v>
      </c>
      <c r="E37" s="7" t="s">
        <v>14</v>
      </c>
      <c r="F37" s="7" t="s">
        <v>15</v>
      </c>
      <c r="G37" s="7" t="s">
        <v>16</v>
      </c>
      <c r="H37" s="7" t="s">
        <v>17</v>
      </c>
      <c r="I37" s="7" t="s">
        <v>18</v>
      </c>
      <c r="J37" s="62"/>
    </row>
    <row r="38" spans="1:10" s="15" customFormat="1" ht="11.25" x14ac:dyDescent="0.25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7">
        <v>10</v>
      </c>
    </row>
    <row r="39" spans="1:10" x14ac:dyDescent="0.25">
      <c r="A39" s="52" t="s">
        <v>65</v>
      </c>
      <c r="B39" s="52"/>
      <c r="C39" s="52"/>
      <c r="D39" s="52"/>
      <c r="E39" s="52"/>
      <c r="F39" s="52"/>
      <c r="G39" s="52"/>
      <c r="H39" s="52"/>
      <c r="I39" s="52"/>
      <c r="J39" s="52"/>
    </row>
    <row r="40" spans="1:10" ht="26.25" customHeight="1" x14ac:dyDescent="0.25">
      <c r="A40" s="3" t="s">
        <v>40</v>
      </c>
      <c r="B40" s="4">
        <v>911</v>
      </c>
      <c r="C40" s="4">
        <v>300</v>
      </c>
      <c r="D40" s="4"/>
      <c r="E40" s="4">
        <v>8802</v>
      </c>
      <c r="F40" s="4">
        <v>199</v>
      </c>
      <c r="G40" s="4">
        <v>273500</v>
      </c>
      <c r="H40" s="4"/>
      <c r="I40" s="4"/>
      <c r="J40" s="10">
        <v>5800</v>
      </c>
    </row>
    <row r="41" spans="1:10" x14ac:dyDescent="0.25">
      <c r="A41" s="3" t="s">
        <v>41</v>
      </c>
      <c r="B41" s="4">
        <v>911</v>
      </c>
      <c r="C41" s="4">
        <v>300</v>
      </c>
      <c r="D41" s="4"/>
      <c r="E41" s="4">
        <v>8802</v>
      </c>
      <c r="F41" s="4">
        <v>199</v>
      </c>
      <c r="G41" s="4">
        <v>311120</v>
      </c>
      <c r="H41" s="4"/>
      <c r="I41" s="4"/>
      <c r="J41" s="10">
        <v>350000</v>
      </c>
    </row>
    <row r="42" spans="1:10" x14ac:dyDescent="0.25">
      <c r="A42" s="3" t="s">
        <v>42</v>
      </c>
      <c r="B42" s="4">
        <v>911</v>
      </c>
      <c r="C42" s="4">
        <v>300</v>
      </c>
      <c r="D42" s="4"/>
      <c r="E42" s="4">
        <v>8802</v>
      </c>
      <c r="F42" s="4">
        <v>199</v>
      </c>
      <c r="G42" s="4">
        <v>314110</v>
      </c>
      <c r="H42" s="4"/>
      <c r="I42" s="4"/>
      <c r="J42" s="10">
        <v>5000</v>
      </c>
    </row>
    <row r="43" spans="1:10" x14ac:dyDescent="0.25">
      <c r="A43" s="3" t="s">
        <v>43</v>
      </c>
      <c r="B43" s="4">
        <v>911</v>
      </c>
      <c r="C43" s="4">
        <v>300</v>
      </c>
      <c r="D43" s="4"/>
      <c r="E43" s="4">
        <v>8802</v>
      </c>
      <c r="F43" s="4">
        <v>199</v>
      </c>
      <c r="G43" s="4">
        <v>316110</v>
      </c>
      <c r="H43" s="4"/>
      <c r="I43" s="4"/>
      <c r="J43" s="10">
        <v>5000</v>
      </c>
    </row>
    <row r="44" spans="1:10" x14ac:dyDescent="0.25">
      <c r="A44" s="3" t="s">
        <v>45</v>
      </c>
      <c r="B44" s="4">
        <v>911</v>
      </c>
      <c r="C44" s="4">
        <v>300</v>
      </c>
      <c r="D44" s="4"/>
      <c r="E44" s="4">
        <v>8802</v>
      </c>
      <c r="F44" s="4">
        <v>199</v>
      </c>
      <c r="G44" s="4">
        <v>334110</v>
      </c>
      <c r="H44" s="4"/>
      <c r="I44" s="4"/>
      <c r="J44" s="10">
        <v>1100</v>
      </c>
    </row>
    <row r="45" spans="1:10" x14ac:dyDescent="0.25">
      <c r="A45" s="3" t="s">
        <v>46</v>
      </c>
      <c r="B45" s="4">
        <v>911</v>
      </c>
      <c r="C45" s="4">
        <v>300</v>
      </c>
      <c r="D45" s="4"/>
      <c r="E45" s="4">
        <v>8802</v>
      </c>
      <c r="F45" s="4">
        <v>199</v>
      </c>
      <c r="G45" s="4">
        <v>335110</v>
      </c>
      <c r="H45" s="4"/>
      <c r="I45" s="4"/>
      <c r="J45" s="10">
        <v>1000</v>
      </c>
    </row>
    <row r="46" spans="1:10" x14ac:dyDescent="0.25">
      <c r="A46" s="3" t="s">
        <v>47</v>
      </c>
      <c r="B46" s="4">
        <v>911</v>
      </c>
      <c r="C46" s="4">
        <v>300</v>
      </c>
      <c r="D46" s="4"/>
      <c r="E46" s="4">
        <v>8802</v>
      </c>
      <c r="F46" s="4">
        <v>199</v>
      </c>
      <c r="G46" s="4">
        <v>336110</v>
      </c>
      <c r="H46" s="4"/>
      <c r="I46" s="4"/>
      <c r="J46" s="10">
        <v>19300</v>
      </c>
    </row>
    <row r="47" spans="1:10" x14ac:dyDescent="0.25">
      <c r="A47" s="3" t="s">
        <v>48</v>
      </c>
      <c r="B47" s="4">
        <v>911</v>
      </c>
      <c r="C47" s="4">
        <v>300</v>
      </c>
      <c r="D47" s="4"/>
      <c r="E47" s="4">
        <v>8802</v>
      </c>
      <c r="F47" s="4">
        <v>199</v>
      </c>
      <c r="G47" s="4">
        <v>337110</v>
      </c>
      <c r="H47" s="4"/>
      <c r="I47" s="4"/>
      <c r="J47" s="10">
        <v>5000</v>
      </c>
    </row>
    <row r="48" spans="1:10" x14ac:dyDescent="0.25">
      <c r="A48" s="3" t="s">
        <v>49</v>
      </c>
      <c r="B48" s="4">
        <v>911</v>
      </c>
      <c r="C48" s="4">
        <v>300</v>
      </c>
      <c r="D48" s="4"/>
      <c r="E48" s="4">
        <v>8802</v>
      </c>
      <c r="F48" s="4">
        <v>199</v>
      </c>
      <c r="G48" s="4">
        <v>338110</v>
      </c>
      <c r="H48" s="4"/>
      <c r="I48" s="4"/>
      <c r="J48" s="10">
        <v>5800</v>
      </c>
    </row>
    <row r="49" spans="1:10" x14ac:dyDescent="0.25">
      <c r="A49" s="2" t="s">
        <v>52</v>
      </c>
      <c r="B49" s="4"/>
      <c r="C49" s="4"/>
      <c r="D49" s="4"/>
      <c r="E49" s="4"/>
      <c r="F49" s="4"/>
      <c r="G49" s="4"/>
      <c r="H49" s="4"/>
      <c r="I49" s="4"/>
      <c r="J49" s="10"/>
    </row>
    <row r="50" spans="1:10" x14ac:dyDescent="0.25">
      <c r="A50" s="3" t="s">
        <v>50</v>
      </c>
      <c r="B50" s="9">
        <v>911</v>
      </c>
      <c r="C50" s="9">
        <v>300</v>
      </c>
      <c r="D50" s="9"/>
      <c r="E50" s="9">
        <v>8802</v>
      </c>
      <c r="F50" s="9">
        <v>448</v>
      </c>
      <c r="G50" s="9"/>
      <c r="H50" s="9"/>
      <c r="I50" s="9"/>
      <c r="J50" s="11">
        <f>J51+J52+J53+J54+J55</f>
        <v>729700</v>
      </c>
    </row>
    <row r="51" spans="1:10" x14ac:dyDescent="0.25">
      <c r="A51" s="3" t="s">
        <v>27</v>
      </c>
      <c r="B51" s="4">
        <v>911</v>
      </c>
      <c r="C51" s="4">
        <v>300</v>
      </c>
      <c r="D51" s="4"/>
      <c r="E51" s="4">
        <v>8802</v>
      </c>
      <c r="F51" s="4">
        <v>448</v>
      </c>
      <c r="G51" s="4">
        <v>211180</v>
      </c>
      <c r="H51" s="4"/>
      <c r="I51" s="4"/>
      <c r="J51" s="10">
        <v>105000</v>
      </c>
    </row>
    <row r="52" spans="1:10" x14ac:dyDescent="0.25">
      <c r="A52" s="3" t="s">
        <v>28</v>
      </c>
      <c r="B52" s="4">
        <v>911</v>
      </c>
      <c r="C52" s="4">
        <v>300</v>
      </c>
      <c r="D52" s="4"/>
      <c r="E52" s="4">
        <v>8802</v>
      </c>
      <c r="F52" s="4">
        <v>448</v>
      </c>
      <c r="G52" s="4">
        <v>212100</v>
      </c>
      <c r="H52" s="4"/>
      <c r="I52" s="4"/>
      <c r="J52" s="10">
        <v>24200</v>
      </c>
    </row>
    <row r="53" spans="1:10" ht="13.5" customHeight="1" x14ac:dyDescent="0.25">
      <c r="A53" s="3" t="s">
        <v>29</v>
      </c>
      <c r="B53" s="4">
        <v>911</v>
      </c>
      <c r="C53" s="4">
        <v>300</v>
      </c>
      <c r="D53" s="4"/>
      <c r="E53" s="4">
        <v>8802</v>
      </c>
      <c r="F53" s="4">
        <v>448</v>
      </c>
      <c r="G53" s="4">
        <v>212210</v>
      </c>
      <c r="H53" s="4"/>
      <c r="I53" s="4"/>
      <c r="J53" s="10">
        <v>4700</v>
      </c>
    </row>
    <row r="54" spans="1:10" ht="25.5" x14ac:dyDescent="0.25">
      <c r="A54" s="3" t="s">
        <v>40</v>
      </c>
      <c r="B54" s="4">
        <v>911</v>
      </c>
      <c r="C54" s="4">
        <v>300</v>
      </c>
      <c r="D54" s="4"/>
      <c r="E54" s="4">
        <v>8802</v>
      </c>
      <c r="F54" s="4">
        <v>448</v>
      </c>
      <c r="G54" s="4">
        <v>273500</v>
      </c>
      <c r="H54" s="4"/>
      <c r="I54" s="4"/>
      <c r="J54" s="10">
        <v>500</v>
      </c>
    </row>
    <row r="55" spans="1:10" x14ac:dyDescent="0.25">
      <c r="A55" s="3" t="s">
        <v>51</v>
      </c>
      <c r="B55" s="4">
        <v>911</v>
      </c>
      <c r="C55" s="4">
        <v>300</v>
      </c>
      <c r="D55" s="4"/>
      <c r="E55" s="4">
        <v>8802</v>
      </c>
      <c r="F55" s="4">
        <v>448</v>
      </c>
      <c r="G55" s="4">
        <v>333110</v>
      </c>
      <c r="H55" s="4"/>
      <c r="I55" s="4"/>
      <c r="J55" s="10">
        <v>595300</v>
      </c>
    </row>
    <row r="58" spans="1:10" x14ac:dyDescent="0.25">
      <c r="A58" s="1" t="s">
        <v>53</v>
      </c>
      <c r="J58" s="37"/>
    </row>
    <row r="59" spans="1:10" ht="9" customHeight="1" x14ac:dyDescent="0.25">
      <c r="J59" s="37"/>
    </row>
    <row r="60" spans="1:10" x14ac:dyDescent="0.25">
      <c r="A60" s="1" t="s">
        <v>54</v>
      </c>
      <c r="J60" s="37"/>
    </row>
    <row r="61" spans="1:10" ht="9" customHeight="1" x14ac:dyDescent="0.25">
      <c r="J61" s="37"/>
    </row>
    <row r="62" spans="1:10" x14ac:dyDescent="0.25">
      <c r="A62" s="1" t="s">
        <v>55</v>
      </c>
      <c r="J62" s="37"/>
    </row>
  </sheetData>
  <mergeCells count="18">
    <mergeCell ref="B36:I36"/>
    <mergeCell ref="J36:J37"/>
    <mergeCell ref="A39:J39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6:A37"/>
  </mergeCells>
  <pageMargins left="0.41" right="0.37" top="0.39" bottom="0.26" header="0.2" footer="0.2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topLeftCell="A19" workbookViewId="0">
      <selection activeCell="A49" sqref="A49"/>
    </sheetView>
  </sheetViews>
  <sheetFormatPr defaultRowHeight="15" x14ac:dyDescent="0.25"/>
  <cols>
    <col min="1" max="1" width="77.42578125" style="1" customWidth="1"/>
    <col min="2" max="3" width="5.28515625" style="1" customWidth="1"/>
    <col min="4" max="4" width="5.140625" style="1" customWidth="1"/>
    <col min="5" max="5" width="5.5703125" style="1" customWidth="1"/>
    <col min="6" max="6" width="5.42578125" style="1" customWidth="1"/>
    <col min="7" max="7" width="6.85546875" style="1" customWidth="1"/>
    <col min="8" max="8" width="7.42578125" style="1" customWidth="1"/>
    <col min="9" max="9" width="7" style="1" customWidth="1"/>
    <col min="10" max="10" width="11.5703125" style="18" customWidth="1"/>
    <col min="11" max="16384" width="9.140625" style="1"/>
  </cols>
  <sheetData>
    <row r="1" spans="1:10" ht="17.2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7.25" customHeight="1" x14ac:dyDescent="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7.25" customHeight="1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7.25" customHeight="1" x14ac:dyDescent="0.25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7.25" customHeight="1" x14ac:dyDescent="0.25">
      <c r="A5" s="58" t="s">
        <v>66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ht="17.25" customHeight="1" x14ac:dyDescent="0.25">
      <c r="A6" s="58" t="s">
        <v>5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ht="17.25" customHeight="1" x14ac:dyDescent="0.25">
      <c r="A7" s="58" t="s">
        <v>67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ht="17.25" customHeight="1" x14ac:dyDescent="0.25">
      <c r="A8" s="61" t="s">
        <v>7</v>
      </c>
      <c r="B8" s="61"/>
      <c r="C8" s="61"/>
      <c r="D8" s="61"/>
      <c r="E8" s="61"/>
      <c r="F8" s="61"/>
      <c r="G8" s="61"/>
      <c r="H8" s="61"/>
      <c r="I8" s="61"/>
      <c r="J8" s="61"/>
    </row>
    <row r="9" spans="1:10" s="6" customFormat="1" ht="12" x14ac:dyDescent="0.25">
      <c r="A9" s="55" t="s">
        <v>8</v>
      </c>
      <c r="B9" s="55" t="s">
        <v>9</v>
      </c>
      <c r="C9" s="55"/>
      <c r="D9" s="55"/>
      <c r="E9" s="55"/>
      <c r="F9" s="55"/>
      <c r="G9" s="55"/>
      <c r="H9" s="55"/>
      <c r="I9" s="55"/>
      <c r="J9" s="63" t="s">
        <v>10</v>
      </c>
    </row>
    <row r="10" spans="1:10" s="6" customFormat="1" ht="42.75" customHeight="1" x14ac:dyDescent="0.25">
      <c r="A10" s="55"/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63"/>
    </row>
    <row r="11" spans="1:10" s="15" customFormat="1" ht="11.25" x14ac:dyDescent="0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7">
        <v>10</v>
      </c>
    </row>
    <row r="12" spans="1:10" ht="18.75" customHeight="1" x14ac:dyDescent="0.25">
      <c r="A12" s="52" t="s">
        <v>68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0" s="8" customFormat="1" ht="14.25" x14ac:dyDescent="0.25">
      <c r="A13" s="56" t="s">
        <v>20</v>
      </c>
      <c r="B13" s="56"/>
      <c r="C13" s="56"/>
      <c r="D13" s="56"/>
      <c r="E13" s="56"/>
      <c r="F13" s="56"/>
      <c r="G13" s="56"/>
      <c r="H13" s="56"/>
      <c r="I13" s="56"/>
      <c r="J13" s="12">
        <f>J17</f>
        <v>163400</v>
      </c>
    </row>
    <row r="14" spans="1:10" x14ac:dyDescent="0.25">
      <c r="A14" s="3" t="s">
        <v>21</v>
      </c>
      <c r="B14" s="4">
        <v>911</v>
      </c>
      <c r="C14" s="4"/>
      <c r="D14" s="4"/>
      <c r="E14" s="4"/>
      <c r="F14" s="4"/>
      <c r="G14" s="4"/>
      <c r="H14" s="4"/>
      <c r="I14" s="4"/>
      <c r="J14" s="10">
        <v>163400</v>
      </c>
    </row>
    <row r="15" spans="1:10" x14ac:dyDescent="0.25">
      <c r="A15" s="3" t="s">
        <v>22</v>
      </c>
      <c r="B15" s="4">
        <v>911</v>
      </c>
      <c r="C15" s="4">
        <v>297</v>
      </c>
      <c r="D15" s="4"/>
      <c r="E15" s="4"/>
      <c r="F15" s="4"/>
      <c r="G15" s="4"/>
      <c r="H15" s="4"/>
      <c r="I15" s="4"/>
      <c r="J15" s="10">
        <v>163400</v>
      </c>
    </row>
    <row r="16" spans="1:10" x14ac:dyDescent="0.25">
      <c r="A16" s="3" t="s">
        <v>23</v>
      </c>
      <c r="B16" s="4">
        <v>911</v>
      </c>
      <c r="C16" s="4">
        <v>297</v>
      </c>
      <c r="D16" s="4">
        <v>1000</v>
      </c>
      <c r="E16" s="4"/>
      <c r="F16" s="4"/>
      <c r="G16" s="4"/>
      <c r="H16" s="4"/>
      <c r="I16" s="4"/>
      <c r="J16" s="10">
        <v>163400</v>
      </c>
    </row>
    <row r="17" spans="1:10" x14ac:dyDescent="0.25">
      <c r="A17" s="3" t="s">
        <v>24</v>
      </c>
      <c r="B17" s="4">
        <v>911</v>
      </c>
      <c r="C17" s="4">
        <v>297</v>
      </c>
      <c r="D17" s="4">
        <v>1000</v>
      </c>
      <c r="E17" s="4"/>
      <c r="F17" s="4"/>
      <c r="G17" s="4">
        <v>142310</v>
      </c>
      <c r="H17" s="4"/>
      <c r="I17" s="4"/>
      <c r="J17" s="10">
        <v>163400</v>
      </c>
    </row>
    <row r="18" spans="1:10" s="8" customFormat="1" ht="14.25" x14ac:dyDescent="0.25">
      <c r="A18" s="56" t="s">
        <v>25</v>
      </c>
      <c r="B18" s="56"/>
      <c r="C18" s="56"/>
      <c r="D18" s="56"/>
      <c r="E18" s="56"/>
      <c r="F18" s="56"/>
      <c r="G18" s="56"/>
      <c r="H18" s="56"/>
      <c r="I18" s="56"/>
      <c r="J18" s="12">
        <f>J21</f>
        <v>2597700</v>
      </c>
    </row>
    <row r="19" spans="1:10" x14ac:dyDescent="0.25">
      <c r="A19" s="3" t="s">
        <v>21</v>
      </c>
      <c r="B19" s="4">
        <v>911</v>
      </c>
      <c r="C19" s="4"/>
      <c r="D19" s="4"/>
      <c r="E19" s="4"/>
      <c r="F19" s="4"/>
      <c r="G19" s="4"/>
      <c r="H19" s="4"/>
      <c r="I19" s="4"/>
      <c r="J19" s="10">
        <v>2597700</v>
      </c>
    </row>
    <row r="20" spans="1:10" x14ac:dyDescent="0.25">
      <c r="A20" s="3" t="s">
        <v>26</v>
      </c>
      <c r="B20" s="4">
        <v>911</v>
      </c>
      <c r="C20" s="4">
        <v>300</v>
      </c>
      <c r="D20" s="4"/>
      <c r="E20" s="4"/>
      <c r="F20" s="4"/>
      <c r="G20" s="4"/>
      <c r="H20" s="4"/>
      <c r="I20" s="4"/>
      <c r="J20" s="10">
        <v>2597700</v>
      </c>
    </row>
    <row r="21" spans="1:10" s="8" customFormat="1" ht="14.25" x14ac:dyDescent="0.25">
      <c r="A21" s="2" t="s">
        <v>21</v>
      </c>
      <c r="B21" s="9">
        <v>911</v>
      </c>
      <c r="C21" s="9">
        <v>300</v>
      </c>
      <c r="D21" s="9"/>
      <c r="E21" s="9">
        <v>8802</v>
      </c>
      <c r="F21" s="9"/>
      <c r="G21" s="9"/>
      <c r="H21" s="9"/>
      <c r="I21" s="9"/>
      <c r="J21" s="11">
        <f>J22+J50</f>
        <v>2597700</v>
      </c>
    </row>
    <row r="22" spans="1:10" s="8" customFormat="1" ht="14.25" x14ac:dyDescent="0.25">
      <c r="A22" s="2" t="s">
        <v>21</v>
      </c>
      <c r="B22" s="9">
        <v>911</v>
      </c>
      <c r="C22" s="9">
        <v>300</v>
      </c>
      <c r="D22" s="9"/>
      <c r="E22" s="9">
        <v>8802</v>
      </c>
      <c r="F22" s="9">
        <v>199</v>
      </c>
      <c r="G22" s="9"/>
      <c r="H22" s="9"/>
      <c r="I22" s="9"/>
      <c r="J22" s="11">
        <f>J23+J24+J25+J26+J27+J28+J29+J30+J31+J32+J33+J34+J35+J40+J41+J42+J43+J44+J45+J46+J47+J48</f>
        <v>1898800</v>
      </c>
    </row>
    <row r="23" spans="1:10" x14ac:dyDescent="0.25">
      <c r="A23" s="3" t="s">
        <v>27</v>
      </c>
      <c r="B23" s="4">
        <v>911</v>
      </c>
      <c r="C23" s="4">
        <v>300</v>
      </c>
      <c r="D23" s="4"/>
      <c r="E23" s="4">
        <v>8802</v>
      </c>
      <c r="F23" s="4">
        <v>199</v>
      </c>
      <c r="G23" s="4">
        <v>211180</v>
      </c>
      <c r="H23" s="4"/>
      <c r="I23" s="4"/>
      <c r="J23" s="10">
        <v>988300</v>
      </c>
    </row>
    <row r="24" spans="1:10" x14ac:dyDescent="0.25">
      <c r="A24" s="3" t="s">
        <v>28</v>
      </c>
      <c r="B24" s="4">
        <v>911</v>
      </c>
      <c r="C24" s="4">
        <v>300</v>
      </c>
      <c r="D24" s="4"/>
      <c r="E24" s="4">
        <v>8802</v>
      </c>
      <c r="F24" s="4">
        <v>199</v>
      </c>
      <c r="G24" s="4">
        <v>212100</v>
      </c>
      <c r="H24" s="4"/>
      <c r="I24" s="4"/>
      <c r="J24" s="10">
        <v>227300</v>
      </c>
    </row>
    <row r="25" spans="1:10" x14ac:dyDescent="0.25">
      <c r="A25" s="3" t="s">
        <v>29</v>
      </c>
      <c r="B25" s="4">
        <v>911</v>
      </c>
      <c r="C25" s="4">
        <v>300</v>
      </c>
      <c r="D25" s="4"/>
      <c r="E25" s="4">
        <v>8802</v>
      </c>
      <c r="F25" s="4">
        <v>199</v>
      </c>
      <c r="G25" s="4">
        <v>212210</v>
      </c>
      <c r="H25" s="4"/>
      <c r="I25" s="4"/>
      <c r="J25" s="10">
        <v>44500</v>
      </c>
    </row>
    <row r="26" spans="1:10" x14ac:dyDescent="0.25">
      <c r="A26" s="3" t="s">
        <v>30</v>
      </c>
      <c r="B26" s="4">
        <v>911</v>
      </c>
      <c r="C26" s="4">
        <v>300</v>
      </c>
      <c r="D26" s="4"/>
      <c r="E26" s="4">
        <v>8802</v>
      </c>
      <c r="F26" s="4">
        <v>199</v>
      </c>
      <c r="G26" s="4">
        <v>222110</v>
      </c>
      <c r="H26" s="4"/>
      <c r="I26" s="4"/>
      <c r="J26" s="10">
        <v>74300</v>
      </c>
    </row>
    <row r="27" spans="1:10" x14ac:dyDescent="0.25">
      <c r="A27" s="3" t="s">
        <v>31</v>
      </c>
      <c r="B27" s="4">
        <v>911</v>
      </c>
      <c r="C27" s="4">
        <v>300</v>
      </c>
      <c r="D27" s="4"/>
      <c r="E27" s="4">
        <v>8802</v>
      </c>
      <c r="F27" s="4">
        <v>199</v>
      </c>
      <c r="G27" s="4">
        <v>222130</v>
      </c>
      <c r="H27" s="4"/>
      <c r="I27" s="4"/>
      <c r="J27" s="10">
        <v>116900</v>
      </c>
    </row>
    <row r="28" spans="1:10" x14ac:dyDescent="0.25">
      <c r="A28" s="3" t="s">
        <v>32</v>
      </c>
      <c r="B28" s="4">
        <v>911</v>
      </c>
      <c r="C28" s="4">
        <v>300</v>
      </c>
      <c r="D28" s="4"/>
      <c r="E28" s="4">
        <v>8802</v>
      </c>
      <c r="F28" s="4">
        <v>199</v>
      </c>
      <c r="G28" s="4">
        <v>222140</v>
      </c>
      <c r="H28" s="4"/>
      <c r="I28" s="4"/>
      <c r="J28" s="10">
        <v>51100</v>
      </c>
    </row>
    <row r="29" spans="1:10" x14ac:dyDescent="0.25">
      <c r="A29" s="3" t="s">
        <v>33</v>
      </c>
      <c r="B29" s="4">
        <v>911</v>
      </c>
      <c r="C29" s="4">
        <v>300</v>
      </c>
      <c r="D29" s="4"/>
      <c r="E29" s="4">
        <v>8802</v>
      </c>
      <c r="F29" s="4">
        <v>199</v>
      </c>
      <c r="G29" s="4">
        <v>222190</v>
      </c>
      <c r="H29" s="4"/>
      <c r="I29" s="4"/>
      <c r="J29" s="10">
        <v>4700</v>
      </c>
    </row>
    <row r="30" spans="1:10" x14ac:dyDescent="0.25">
      <c r="A30" s="3" t="s">
        <v>34</v>
      </c>
      <c r="B30" s="4">
        <v>911</v>
      </c>
      <c r="C30" s="4">
        <v>300</v>
      </c>
      <c r="D30" s="4"/>
      <c r="E30" s="4">
        <v>8802</v>
      </c>
      <c r="F30" s="4">
        <v>199</v>
      </c>
      <c r="G30" s="4">
        <v>222210</v>
      </c>
      <c r="H30" s="4"/>
      <c r="I30" s="4"/>
      <c r="J30" s="10">
        <v>6300</v>
      </c>
    </row>
    <row r="31" spans="1:10" x14ac:dyDescent="0.25">
      <c r="A31" s="3" t="s">
        <v>35</v>
      </c>
      <c r="B31" s="4">
        <v>911</v>
      </c>
      <c r="C31" s="4">
        <v>300</v>
      </c>
      <c r="D31" s="4"/>
      <c r="E31" s="4">
        <v>8802</v>
      </c>
      <c r="F31" s="4">
        <v>199</v>
      </c>
      <c r="G31" s="4">
        <v>222220</v>
      </c>
      <c r="H31" s="4"/>
      <c r="I31" s="4"/>
      <c r="J31" s="10">
        <v>1600</v>
      </c>
    </row>
    <row r="32" spans="1:10" x14ac:dyDescent="0.25">
      <c r="A32" s="3" t="s">
        <v>36</v>
      </c>
      <c r="B32" s="4">
        <v>911</v>
      </c>
      <c r="C32" s="4">
        <v>300</v>
      </c>
      <c r="D32" s="4"/>
      <c r="E32" s="4">
        <v>8802</v>
      </c>
      <c r="F32" s="4">
        <v>199</v>
      </c>
      <c r="G32" s="4">
        <v>222500</v>
      </c>
      <c r="H32" s="4"/>
      <c r="I32" s="4"/>
      <c r="J32" s="10">
        <v>100000</v>
      </c>
    </row>
    <row r="33" spans="1:10" x14ac:dyDescent="0.25">
      <c r="A33" s="3" t="s">
        <v>37</v>
      </c>
      <c r="B33" s="4">
        <v>911</v>
      </c>
      <c r="C33" s="4">
        <v>300</v>
      </c>
      <c r="D33" s="4"/>
      <c r="E33" s="4">
        <v>8802</v>
      </c>
      <c r="F33" s="4">
        <v>199</v>
      </c>
      <c r="G33" s="4">
        <v>222600</v>
      </c>
      <c r="H33" s="4"/>
      <c r="I33" s="4"/>
      <c r="J33" s="10">
        <v>4000</v>
      </c>
    </row>
    <row r="34" spans="1:10" x14ac:dyDescent="0.25">
      <c r="A34" s="3" t="s">
        <v>38</v>
      </c>
      <c r="B34" s="4">
        <v>911</v>
      </c>
      <c r="C34" s="4">
        <v>300</v>
      </c>
      <c r="D34" s="4"/>
      <c r="E34" s="4">
        <v>8802</v>
      </c>
      <c r="F34" s="4">
        <v>199</v>
      </c>
      <c r="G34" s="4">
        <v>222980</v>
      </c>
      <c r="H34" s="4"/>
      <c r="I34" s="4"/>
      <c r="J34" s="10">
        <v>1800</v>
      </c>
    </row>
    <row r="35" spans="1:10" x14ac:dyDescent="0.25">
      <c r="A35" s="3" t="s">
        <v>39</v>
      </c>
      <c r="B35" s="4">
        <v>911</v>
      </c>
      <c r="C35" s="4">
        <v>300</v>
      </c>
      <c r="D35" s="4"/>
      <c r="E35" s="4">
        <v>8802</v>
      </c>
      <c r="F35" s="4">
        <v>199</v>
      </c>
      <c r="G35" s="4">
        <v>222990</v>
      </c>
      <c r="H35" s="4"/>
      <c r="I35" s="4"/>
      <c r="J35" s="10">
        <v>6500</v>
      </c>
    </row>
    <row r="36" spans="1:10" s="6" customFormat="1" ht="12" x14ac:dyDescent="0.25">
      <c r="A36" s="55" t="s">
        <v>8</v>
      </c>
      <c r="B36" s="55" t="s">
        <v>9</v>
      </c>
      <c r="C36" s="55"/>
      <c r="D36" s="55"/>
      <c r="E36" s="55"/>
      <c r="F36" s="55"/>
      <c r="G36" s="55"/>
      <c r="H36" s="55"/>
      <c r="I36" s="55"/>
      <c r="J36" s="63" t="s">
        <v>10</v>
      </c>
    </row>
    <row r="37" spans="1:10" s="6" customFormat="1" ht="39" customHeight="1" x14ac:dyDescent="0.25">
      <c r="A37" s="55"/>
      <c r="B37" s="7" t="s">
        <v>11</v>
      </c>
      <c r="C37" s="7" t="s">
        <v>12</v>
      </c>
      <c r="D37" s="7" t="s">
        <v>13</v>
      </c>
      <c r="E37" s="7" t="s">
        <v>14</v>
      </c>
      <c r="F37" s="7" t="s">
        <v>15</v>
      </c>
      <c r="G37" s="7" t="s">
        <v>16</v>
      </c>
      <c r="H37" s="7" t="s">
        <v>17</v>
      </c>
      <c r="I37" s="7" t="s">
        <v>18</v>
      </c>
      <c r="J37" s="63"/>
    </row>
    <row r="38" spans="1:10" s="15" customFormat="1" ht="11.25" x14ac:dyDescent="0.25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7">
        <v>10</v>
      </c>
    </row>
    <row r="39" spans="1:10" ht="18.75" customHeight="1" x14ac:dyDescent="0.25">
      <c r="A39" s="52" t="s">
        <v>68</v>
      </c>
      <c r="B39" s="52"/>
      <c r="C39" s="52"/>
      <c r="D39" s="52"/>
      <c r="E39" s="52"/>
      <c r="F39" s="52"/>
      <c r="G39" s="52"/>
      <c r="H39" s="52"/>
      <c r="I39" s="52"/>
      <c r="J39" s="52"/>
    </row>
    <row r="40" spans="1:10" ht="15.75" customHeight="1" x14ac:dyDescent="0.25">
      <c r="A40" s="3" t="s">
        <v>40</v>
      </c>
      <c r="B40" s="4">
        <v>911</v>
      </c>
      <c r="C40" s="4">
        <v>300</v>
      </c>
      <c r="D40" s="4"/>
      <c r="E40" s="4">
        <v>8802</v>
      </c>
      <c r="F40" s="4">
        <v>199</v>
      </c>
      <c r="G40" s="4">
        <v>273500</v>
      </c>
      <c r="H40" s="4"/>
      <c r="I40" s="4"/>
      <c r="J40" s="10">
        <v>5300</v>
      </c>
    </row>
    <row r="41" spans="1:10" x14ac:dyDescent="0.25">
      <c r="A41" s="3" t="s">
        <v>41</v>
      </c>
      <c r="B41" s="4">
        <v>911</v>
      </c>
      <c r="C41" s="4">
        <v>300</v>
      </c>
      <c r="D41" s="4"/>
      <c r="E41" s="4">
        <v>8802</v>
      </c>
      <c r="F41" s="4">
        <v>199</v>
      </c>
      <c r="G41" s="4">
        <v>311120</v>
      </c>
      <c r="H41" s="4"/>
      <c r="I41" s="4"/>
      <c r="J41" s="10">
        <v>230000</v>
      </c>
    </row>
    <row r="42" spans="1:10" x14ac:dyDescent="0.25">
      <c r="A42" s="3" t="s">
        <v>42</v>
      </c>
      <c r="B42" s="4">
        <v>911</v>
      </c>
      <c r="C42" s="4">
        <v>300</v>
      </c>
      <c r="D42" s="4"/>
      <c r="E42" s="4">
        <v>8802</v>
      </c>
      <c r="F42" s="4">
        <v>199</v>
      </c>
      <c r="G42" s="4">
        <v>314110</v>
      </c>
      <c r="H42" s="4"/>
      <c r="I42" s="4"/>
      <c r="J42" s="10">
        <v>5000</v>
      </c>
    </row>
    <row r="43" spans="1:10" x14ac:dyDescent="0.25">
      <c r="A43" s="3" t="s">
        <v>43</v>
      </c>
      <c r="B43" s="4">
        <v>911</v>
      </c>
      <c r="C43" s="4">
        <v>300</v>
      </c>
      <c r="D43" s="4"/>
      <c r="E43" s="4">
        <v>8802</v>
      </c>
      <c r="F43" s="4">
        <v>199</v>
      </c>
      <c r="G43" s="4">
        <v>316110</v>
      </c>
      <c r="H43" s="4"/>
      <c r="I43" s="4"/>
      <c r="J43" s="10">
        <v>5000</v>
      </c>
    </row>
    <row r="44" spans="1:10" x14ac:dyDescent="0.25">
      <c r="A44" s="3" t="s">
        <v>45</v>
      </c>
      <c r="B44" s="4">
        <v>911</v>
      </c>
      <c r="C44" s="4">
        <v>300</v>
      </c>
      <c r="D44" s="4"/>
      <c r="E44" s="4">
        <v>8802</v>
      </c>
      <c r="F44" s="4">
        <v>199</v>
      </c>
      <c r="G44" s="4">
        <v>334110</v>
      </c>
      <c r="H44" s="4"/>
      <c r="I44" s="4"/>
      <c r="J44" s="10">
        <v>1100</v>
      </c>
    </row>
    <row r="45" spans="1:10" x14ac:dyDescent="0.25">
      <c r="A45" s="3" t="s">
        <v>46</v>
      </c>
      <c r="B45" s="4">
        <v>911</v>
      </c>
      <c r="C45" s="4">
        <v>300</v>
      </c>
      <c r="D45" s="4"/>
      <c r="E45" s="4">
        <v>8802</v>
      </c>
      <c r="F45" s="4">
        <v>199</v>
      </c>
      <c r="G45" s="4">
        <v>335110</v>
      </c>
      <c r="H45" s="4"/>
      <c r="I45" s="4"/>
      <c r="J45" s="10">
        <v>2500</v>
      </c>
    </row>
    <row r="46" spans="1:10" x14ac:dyDescent="0.25">
      <c r="A46" s="3" t="s">
        <v>47</v>
      </c>
      <c r="B46" s="4">
        <v>911</v>
      </c>
      <c r="C46" s="4">
        <v>300</v>
      </c>
      <c r="D46" s="4"/>
      <c r="E46" s="4">
        <v>8802</v>
      </c>
      <c r="F46" s="4">
        <v>199</v>
      </c>
      <c r="G46" s="4">
        <v>336110</v>
      </c>
      <c r="H46" s="4"/>
      <c r="I46" s="4"/>
      <c r="J46" s="10">
        <v>18600</v>
      </c>
    </row>
    <row r="47" spans="1:10" x14ac:dyDescent="0.25">
      <c r="A47" s="3" t="s">
        <v>48</v>
      </c>
      <c r="B47" s="4">
        <v>911</v>
      </c>
      <c r="C47" s="4">
        <v>300</v>
      </c>
      <c r="D47" s="4"/>
      <c r="E47" s="4">
        <v>8802</v>
      </c>
      <c r="F47" s="4">
        <v>199</v>
      </c>
      <c r="G47" s="4">
        <v>337110</v>
      </c>
      <c r="H47" s="4"/>
      <c r="I47" s="4"/>
      <c r="J47" s="10">
        <v>2000</v>
      </c>
    </row>
    <row r="48" spans="1:10" x14ac:dyDescent="0.25">
      <c r="A48" s="3" t="s">
        <v>49</v>
      </c>
      <c r="B48" s="4">
        <v>911</v>
      </c>
      <c r="C48" s="4">
        <v>300</v>
      </c>
      <c r="D48" s="4"/>
      <c r="E48" s="4">
        <v>8802</v>
      </c>
      <c r="F48" s="4">
        <v>199</v>
      </c>
      <c r="G48" s="4">
        <v>338110</v>
      </c>
      <c r="H48" s="4"/>
      <c r="I48" s="4"/>
      <c r="J48" s="10">
        <v>2000</v>
      </c>
    </row>
    <row r="49" spans="1:10" x14ac:dyDescent="0.25">
      <c r="A49" s="2" t="s">
        <v>52</v>
      </c>
      <c r="B49" s="4"/>
      <c r="C49" s="4"/>
      <c r="D49" s="4"/>
      <c r="E49" s="4"/>
      <c r="F49" s="4"/>
      <c r="G49" s="4"/>
      <c r="H49" s="4"/>
      <c r="I49" s="4"/>
      <c r="J49" s="10"/>
    </row>
    <row r="50" spans="1:10" x14ac:dyDescent="0.25">
      <c r="A50" s="3" t="s">
        <v>50</v>
      </c>
      <c r="B50" s="9">
        <v>911</v>
      </c>
      <c r="C50" s="9">
        <v>300</v>
      </c>
      <c r="D50" s="9"/>
      <c r="E50" s="9">
        <v>8802</v>
      </c>
      <c r="F50" s="9">
        <v>448</v>
      </c>
      <c r="G50" s="9"/>
      <c r="H50" s="9"/>
      <c r="I50" s="9"/>
      <c r="J50" s="11">
        <f>J51+J52+J53+J54+J55</f>
        <v>698900</v>
      </c>
    </row>
    <row r="51" spans="1:10" x14ac:dyDescent="0.25">
      <c r="A51" s="3" t="s">
        <v>27</v>
      </c>
      <c r="B51" s="4">
        <v>911</v>
      </c>
      <c r="C51" s="4">
        <v>300</v>
      </c>
      <c r="D51" s="4"/>
      <c r="E51" s="4">
        <v>8802</v>
      </c>
      <c r="F51" s="4">
        <v>448</v>
      </c>
      <c r="G51" s="4">
        <v>211180</v>
      </c>
      <c r="H51" s="4"/>
      <c r="I51" s="4"/>
      <c r="J51" s="10">
        <v>102000</v>
      </c>
    </row>
    <row r="52" spans="1:10" x14ac:dyDescent="0.25">
      <c r="A52" s="3" t="s">
        <v>28</v>
      </c>
      <c r="B52" s="4">
        <v>911</v>
      </c>
      <c r="C52" s="4">
        <v>300</v>
      </c>
      <c r="D52" s="4"/>
      <c r="E52" s="4">
        <v>8802</v>
      </c>
      <c r="F52" s="4">
        <v>448</v>
      </c>
      <c r="G52" s="4">
        <v>212100</v>
      </c>
      <c r="H52" s="4"/>
      <c r="I52" s="4"/>
      <c r="J52" s="10">
        <v>23500</v>
      </c>
    </row>
    <row r="53" spans="1:10" x14ac:dyDescent="0.25">
      <c r="A53" s="3" t="s">
        <v>29</v>
      </c>
      <c r="B53" s="4">
        <v>911</v>
      </c>
      <c r="C53" s="4">
        <v>300</v>
      </c>
      <c r="D53" s="4"/>
      <c r="E53" s="4">
        <v>8802</v>
      </c>
      <c r="F53" s="4">
        <v>448</v>
      </c>
      <c r="G53" s="4">
        <v>212210</v>
      </c>
      <c r="H53" s="4"/>
      <c r="I53" s="4"/>
      <c r="J53" s="10">
        <v>4600</v>
      </c>
    </row>
    <row r="54" spans="1:10" ht="15" customHeight="1" x14ac:dyDescent="0.25">
      <c r="A54" s="3" t="s">
        <v>40</v>
      </c>
      <c r="B54" s="4">
        <v>911</v>
      </c>
      <c r="C54" s="4">
        <v>300</v>
      </c>
      <c r="D54" s="4"/>
      <c r="E54" s="4">
        <v>8802</v>
      </c>
      <c r="F54" s="4">
        <v>448</v>
      </c>
      <c r="G54" s="4">
        <v>273500</v>
      </c>
      <c r="H54" s="4"/>
      <c r="I54" s="4"/>
      <c r="J54" s="10">
        <v>500</v>
      </c>
    </row>
    <row r="55" spans="1:10" x14ac:dyDescent="0.25">
      <c r="A55" s="3" t="s">
        <v>51</v>
      </c>
      <c r="B55" s="4">
        <v>911</v>
      </c>
      <c r="C55" s="4">
        <v>300</v>
      </c>
      <c r="D55" s="4"/>
      <c r="E55" s="4">
        <v>8802</v>
      </c>
      <c r="F55" s="4">
        <v>448</v>
      </c>
      <c r="G55" s="4">
        <v>333110</v>
      </c>
      <c r="H55" s="4"/>
      <c r="I55" s="4"/>
      <c r="J55" s="10">
        <v>568300</v>
      </c>
    </row>
    <row r="58" spans="1:10" x14ac:dyDescent="0.25">
      <c r="A58" s="1" t="s">
        <v>53</v>
      </c>
      <c r="J58" s="37"/>
    </row>
    <row r="59" spans="1:10" ht="9" customHeight="1" x14ac:dyDescent="0.25">
      <c r="J59" s="37"/>
    </row>
    <row r="60" spans="1:10" x14ac:dyDescent="0.25">
      <c r="A60" s="1" t="s">
        <v>54</v>
      </c>
      <c r="J60" s="37"/>
    </row>
    <row r="61" spans="1:10" ht="9" customHeight="1" x14ac:dyDescent="0.25">
      <c r="J61" s="37"/>
    </row>
    <row r="62" spans="1:10" x14ac:dyDescent="0.25">
      <c r="A62" s="1" t="s">
        <v>55</v>
      </c>
      <c r="J62" s="37"/>
    </row>
  </sheetData>
  <mergeCells count="18">
    <mergeCell ref="B36:I36"/>
    <mergeCell ref="J36:J37"/>
    <mergeCell ref="A39:J39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6:A37"/>
  </mergeCells>
  <pageMargins left="0.45" right="0.38" top="0.36" bottom="0.25" header="0.2" footer="0.2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19" workbookViewId="0">
      <selection activeCell="J33" sqref="J33"/>
    </sheetView>
  </sheetViews>
  <sheetFormatPr defaultRowHeight="15" x14ac:dyDescent="0.25"/>
  <cols>
    <col min="1" max="1" width="75.85546875" style="1" customWidth="1"/>
    <col min="2" max="2" width="6.42578125" style="1" customWidth="1"/>
    <col min="3" max="4" width="6.5703125" style="1" customWidth="1"/>
    <col min="5" max="5" width="6.42578125" style="1" customWidth="1"/>
    <col min="6" max="6" width="6.140625" style="1" customWidth="1"/>
    <col min="7" max="7" width="7.85546875" style="1" customWidth="1"/>
    <col min="8" max="8" width="7" style="1" customWidth="1"/>
    <col min="9" max="9" width="7.140625" style="1" customWidth="1"/>
    <col min="10" max="10" width="10.5703125" style="18" customWidth="1"/>
    <col min="11" max="16384" width="9.140625" style="1"/>
  </cols>
  <sheetData>
    <row r="1" spans="1:10" ht="15" customHeight="1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5" customHeight="1" x14ac:dyDescent="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5" customHeight="1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5" customHeight="1" x14ac:dyDescent="0.25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5" customHeight="1" x14ac:dyDescent="0.25">
      <c r="A5" s="58" t="s">
        <v>69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ht="15" customHeight="1" x14ac:dyDescent="0.25">
      <c r="A6" s="58" t="s">
        <v>5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ht="15" customHeight="1" x14ac:dyDescent="0.25">
      <c r="A7" s="58" t="s">
        <v>70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ht="15" customHeight="1" x14ac:dyDescent="0.25">
      <c r="A8" s="16" t="s">
        <v>7</v>
      </c>
    </row>
    <row r="9" spans="1:10" s="6" customFormat="1" ht="12" x14ac:dyDescent="0.25">
      <c r="A9" s="55" t="s">
        <v>8</v>
      </c>
      <c r="B9" s="55" t="s">
        <v>9</v>
      </c>
      <c r="C9" s="55"/>
      <c r="D9" s="55"/>
      <c r="E9" s="55"/>
      <c r="F9" s="55"/>
      <c r="G9" s="55"/>
      <c r="H9" s="55"/>
      <c r="I9" s="55"/>
      <c r="J9" s="64" t="s">
        <v>10</v>
      </c>
    </row>
    <row r="10" spans="1:10" s="6" customFormat="1" ht="38.25" customHeight="1" x14ac:dyDescent="0.25">
      <c r="A10" s="55"/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65"/>
    </row>
    <row r="11" spans="1:10" s="15" customFormat="1" ht="11.25" x14ac:dyDescent="0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7">
        <v>10</v>
      </c>
    </row>
    <row r="12" spans="1:10" x14ac:dyDescent="0.25">
      <c r="A12" s="52" t="s">
        <v>71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0" s="8" customFormat="1" ht="14.25" customHeight="1" x14ac:dyDescent="0.25">
      <c r="A13" s="56" t="s">
        <v>20</v>
      </c>
      <c r="B13" s="56"/>
      <c r="C13" s="56"/>
      <c r="D13" s="56"/>
      <c r="E13" s="56"/>
      <c r="F13" s="56"/>
      <c r="G13" s="56"/>
      <c r="H13" s="56"/>
      <c r="I13" s="56"/>
      <c r="J13" s="12">
        <f>J17</f>
        <v>218800</v>
      </c>
    </row>
    <row r="14" spans="1:10" ht="14.25" customHeight="1" x14ac:dyDescent="0.25">
      <c r="A14" s="3" t="s">
        <v>21</v>
      </c>
      <c r="B14" s="4">
        <v>911</v>
      </c>
      <c r="C14" s="4"/>
      <c r="D14" s="4"/>
      <c r="E14" s="4"/>
      <c r="F14" s="4"/>
      <c r="G14" s="4"/>
      <c r="H14" s="4"/>
      <c r="I14" s="4"/>
      <c r="J14" s="10">
        <v>218800</v>
      </c>
    </row>
    <row r="15" spans="1:10" ht="14.25" customHeight="1" x14ac:dyDescent="0.25">
      <c r="A15" s="3" t="s">
        <v>22</v>
      </c>
      <c r="B15" s="4">
        <v>911</v>
      </c>
      <c r="C15" s="4">
        <v>297</v>
      </c>
      <c r="D15" s="4"/>
      <c r="E15" s="4"/>
      <c r="F15" s="4"/>
      <c r="G15" s="4"/>
      <c r="H15" s="4"/>
      <c r="I15" s="4"/>
      <c r="J15" s="10">
        <v>218800</v>
      </c>
    </row>
    <row r="16" spans="1:10" ht="14.25" customHeight="1" x14ac:dyDescent="0.25">
      <c r="A16" s="3" t="s">
        <v>23</v>
      </c>
      <c r="B16" s="4">
        <v>911</v>
      </c>
      <c r="C16" s="4">
        <v>297</v>
      </c>
      <c r="D16" s="4">
        <v>1000</v>
      </c>
      <c r="E16" s="4"/>
      <c r="F16" s="4"/>
      <c r="G16" s="4"/>
      <c r="H16" s="4"/>
      <c r="I16" s="4"/>
      <c r="J16" s="10">
        <v>218800</v>
      </c>
    </row>
    <row r="17" spans="1:10" ht="14.25" customHeight="1" x14ac:dyDescent="0.25">
      <c r="A17" s="3" t="s">
        <v>24</v>
      </c>
      <c r="B17" s="4">
        <v>911</v>
      </c>
      <c r="C17" s="4">
        <v>297</v>
      </c>
      <c r="D17" s="4">
        <v>1000</v>
      </c>
      <c r="E17" s="4"/>
      <c r="F17" s="4"/>
      <c r="G17" s="4">
        <v>142310</v>
      </c>
      <c r="H17" s="4"/>
      <c r="I17" s="4"/>
      <c r="J17" s="10">
        <v>218800</v>
      </c>
    </row>
    <row r="18" spans="1:10" s="8" customFormat="1" ht="14.25" customHeight="1" x14ac:dyDescent="0.25">
      <c r="A18" s="56" t="s">
        <v>25</v>
      </c>
      <c r="B18" s="56"/>
      <c r="C18" s="56"/>
      <c r="D18" s="56"/>
      <c r="E18" s="56"/>
      <c r="F18" s="56"/>
      <c r="G18" s="56"/>
      <c r="H18" s="56"/>
      <c r="I18" s="56"/>
      <c r="J18" s="12">
        <f>J21</f>
        <v>3887800</v>
      </c>
    </row>
    <row r="19" spans="1:10" ht="14.25" customHeight="1" x14ac:dyDescent="0.25">
      <c r="A19" s="3" t="s">
        <v>21</v>
      </c>
      <c r="B19" s="4">
        <v>911</v>
      </c>
      <c r="C19" s="4"/>
      <c r="D19" s="4"/>
      <c r="E19" s="4"/>
      <c r="F19" s="4"/>
      <c r="G19" s="4"/>
      <c r="H19" s="4"/>
      <c r="I19" s="4"/>
      <c r="J19" s="10">
        <v>3787800</v>
      </c>
    </row>
    <row r="20" spans="1:10" ht="14.25" customHeight="1" x14ac:dyDescent="0.25">
      <c r="A20" s="3" t="s">
        <v>26</v>
      </c>
      <c r="B20" s="4">
        <v>911</v>
      </c>
      <c r="C20" s="4">
        <v>300</v>
      </c>
      <c r="D20" s="4"/>
      <c r="E20" s="4"/>
      <c r="F20" s="4"/>
      <c r="G20" s="4"/>
      <c r="H20" s="4"/>
      <c r="I20" s="4"/>
      <c r="J20" s="10">
        <v>3787800</v>
      </c>
    </row>
    <row r="21" spans="1:10" s="8" customFormat="1" ht="14.25" customHeight="1" x14ac:dyDescent="0.25">
      <c r="A21" s="2" t="s">
        <v>21</v>
      </c>
      <c r="B21" s="9">
        <v>911</v>
      </c>
      <c r="C21" s="9">
        <v>300</v>
      </c>
      <c r="D21" s="9"/>
      <c r="E21" s="9">
        <v>8802</v>
      </c>
      <c r="F21" s="9"/>
      <c r="G21" s="9"/>
      <c r="H21" s="9"/>
      <c r="I21" s="9"/>
      <c r="J21" s="11">
        <f>J22+J52</f>
        <v>3887800</v>
      </c>
    </row>
    <row r="22" spans="1:10" s="8" customFormat="1" ht="14.25" customHeight="1" x14ac:dyDescent="0.25">
      <c r="A22" s="2" t="s">
        <v>21</v>
      </c>
      <c r="B22" s="9">
        <v>911</v>
      </c>
      <c r="C22" s="9">
        <v>300</v>
      </c>
      <c r="D22" s="9"/>
      <c r="E22" s="9">
        <v>8802</v>
      </c>
      <c r="F22" s="9">
        <v>199</v>
      </c>
      <c r="G22" s="9"/>
      <c r="H22" s="9"/>
      <c r="I22" s="9"/>
      <c r="J22" s="11">
        <f>J23+J24+J25+J26+J27+J28+J29+J30+J31+J32+J33+J34+J35+J36+J37+J38+J43+J44+J45+J46+J47+J48+J49+J50</f>
        <v>2839200</v>
      </c>
    </row>
    <row r="23" spans="1:10" ht="14.25" customHeight="1" x14ac:dyDescent="0.25">
      <c r="A23" s="3" t="s">
        <v>27</v>
      </c>
      <c r="B23" s="4">
        <v>911</v>
      </c>
      <c r="C23" s="4">
        <v>300</v>
      </c>
      <c r="D23" s="4"/>
      <c r="E23" s="4">
        <v>8802</v>
      </c>
      <c r="F23" s="4">
        <v>199</v>
      </c>
      <c r="G23" s="4">
        <v>211180</v>
      </c>
      <c r="H23" s="4"/>
      <c r="I23" s="4"/>
      <c r="J23" s="10">
        <v>1408500</v>
      </c>
    </row>
    <row r="24" spans="1:10" ht="14.25" customHeight="1" x14ac:dyDescent="0.25">
      <c r="A24" s="3" t="s">
        <v>28</v>
      </c>
      <c r="B24" s="4">
        <v>911</v>
      </c>
      <c r="C24" s="4">
        <v>300</v>
      </c>
      <c r="D24" s="4"/>
      <c r="E24" s="4">
        <v>8802</v>
      </c>
      <c r="F24" s="4">
        <v>199</v>
      </c>
      <c r="G24" s="4">
        <v>212100</v>
      </c>
      <c r="H24" s="4"/>
      <c r="I24" s="4"/>
      <c r="J24" s="10">
        <v>324000</v>
      </c>
    </row>
    <row r="25" spans="1:10" ht="14.25" customHeight="1" x14ac:dyDescent="0.25">
      <c r="A25" s="3" t="s">
        <v>29</v>
      </c>
      <c r="B25" s="4">
        <v>911</v>
      </c>
      <c r="C25" s="4">
        <v>300</v>
      </c>
      <c r="D25" s="4"/>
      <c r="E25" s="4">
        <v>8802</v>
      </c>
      <c r="F25" s="4">
        <v>199</v>
      </c>
      <c r="G25" s="4">
        <v>212210</v>
      </c>
      <c r="H25" s="4"/>
      <c r="I25" s="4"/>
      <c r="J25" s="10">
        <v>63400</v>
      </c>
    </row>
    <row r="26" spans="1:10" ht="14.25" customHeight="1" x14ac:dyDescent="0.25">
      <c r="A26" s="3" t="s">
        <v>30</v>
      </c>
      <c r="B26" s="4">
        <v>911</v>
      </c>
      <c r="C26" s="4">
        <v>300</v>
      </c>
      <c r="D26" s="4"/>
      <c r="E26" s="4">
        <v>8802</v>
      </c>
      <c r="F26" s="4">
        <v>199</v>
      </c>
      <c r="G26" s="4">
        <v>222110</v>
      </c>
      <c r="H26" s="4"/>
      <c r="I26" s="4"/>
      <c r="J26" s="10">
        <v>106800</v>
      </c>
    </row>
    <row r="27" spans="1:10" ht="14.25" customHeight="1" x14ac:dyDescent="0.25">
      <c r="A27" s="3" t="s">
        <v>31</v>
      </c>
      <c r="B27" s="4">
        <v>911</v>
      </c>
      <c r="C27" s="4">
        <v>300</v>
      </c>
      <c r="D27" s="4"/>
      <c r="E27" s="4">
        <v>8802</v>
      </c>
      <c r="F27" s="4">
        <v>199</v>
      </c>
      <c r="G27" s="4">
        <v>222130</v>
      </c>
      <c r="H27" s="4"/>
      <c r="I27" s="4"/>
      <c r="J27" s="10">
        <v>19600</v>
      </c>
    </row>
    <row r="28" spans="1:10" ht="14.25" customHeight="1" x14ac:dyDescent="0.25">
      <c r="A28" s="3" t="s">
        <v>32</v>
      </c>
      <c r="B28" s="4">
        <v>911</v>
      </c>
      <c r="C28" s="4">
        <v>300</v>
      </c>
      <c r="D28" s="4"/>
      <c r="E28" s="4">
        <v>8802</v>
      </c>
      <c r="F28" s="4">
        <v>199</v>
      </c>
      <c r="G28" s="4">
        <v>222140</v>
      </c>
      <c r="H28" s="4"/>
      <c r="I28" s="4"/>
      <c r="J28" s="10">
        <v>77000</v>
      </c>
    </row>
    <row r="29" spans="1:10" ht="14.25" customHeight="1" x14ac:dyDescent="0.25">
      <c r="A29" s="3" t="s">
        <v>33</v>
      </c>
      <c r="B29" s="4">
        <v>911</v>
      </c>
      <c r="C29" s="4">
        <v>300</v>
      </c>
      <c r="D29" s="4"/>
      <c r="E29" s="4">
        <v>8802</v>
      </c>
      <c r="F29" s="4">
        <v>199</v>
      </c>
      <c r="G29" s="4">
        <v>222190</v>
      </c>
      <c r="H29" s="4"/>
      <c r="I29" s="4"/>
      <c r="J29" s="10">
        <v>9400</v>
      </c>
    </row>
    <row r="30" spans="1:10" ht="14.25" customHeight="1" x14ac:dyDescent="0.25">
      <c r="A30" s="3" t="s">
        <v>34</v>
      </c>
      <c r="B30" s="4">
        <v>911</v>
      </c>
      <c r="C30" s="4">
        <v>300</v>
      </c>
      <c r="D30" s="4"/>
      <c r="E30" s="4">
        <v>8802</v>
      </c>
      <c r="F30" s="4">
        <v>199</v>
      </c>
      <c r="G30" s="4">
        <v>222210</v>
      </c>
      <c r="H30" s="4"/>
      <c r="I30" s="4"/>
      <c r="J30" s="10">
        <v>12500</v>
      </c>
    </row>
    <row r="31" spans="1:10" ht="14.25" customHeight="1" x14ac:dyDescent="0.25">
      <c r="A31" s="3" t="s">
        <v>35</v>
      </c>
      <c r="B31" s="4">
        <v>911</v>
      </c>
      <c r="C31" s="4">
        <v>300</v>
      </c>
      <c r="D31" s="4"/>
      <c r="E31" s="4">
        <v>8802</v>
      </c>
      <c r="F31" s="4">
        <v>199</v>
      </c>
      <c r="G31" s="4">
        <v>222220</v>
      </c>
      <c r="H31" s="4"/>
      <c r="I31" s="4"/>
      <c r="J31" s="10">
        <v>2100</v>
      </c>
    </row>
    <row r="32" spans="1:10" ht="14.25" customHeight="1" x14ac:dyDescent="0.25">
      <c r="A32" s="3" t="s">
        <v>36</v>
      </c>
      <c r="B32" s="4">
        <v>911</v>
      </c>
      <c r="C32" s="4">
        <v>300</v>
      </c>
      <c r="D32" s="4"/>
      <c r="E32" s="4">
        <v>8802</v>
      </c>
      <c r="F32" s="4">
        <v>199</v>
      </c>
      <c r="G32" s="4">
        <v>222500</v>
      </c>
      <c r="H32" s="4"/>
      <c r="I32" s="4"/>
      <c r="J32" s="10">
        <f>3000+100000</f>
        <v>103000</v>
      </c>
    </row>
    <row r="33" spans="1:10" ht="14.25" customHeight="1" x14ac:dyDescent="0.25">
      <c r="A33" s="3" t="s">
        <v>37</v>
      </c>
      <c r="B33" s="4">
        <v>911</v>
      </c>
      <c r="C33" s="4">
        <v>300</v>
      </c>
      <c r="D33" s="4"/>
      <c r="E33" s="4">
        <v>8802</v>
      </c>
      <c r="F33" s="4">
        <v>199</v>
      </c>
      <c r="G33" s="4">
        <v>222600</v>
      </c>
      <c r="H33" s="4"/>
      <c r="I33" s="4"/>
      <c r="J33" s="10">
        <v>3000</v>
      </c>
    </row>
    <row r="34" spans="1:10" ht="14.25" customHeight="1" x14ac:dyDescent="0.25">
      <c r="A34" s="3" t="s">
        <v>38</v>
      </c>
      <c r="B34" s="4">
        <v>911</v>
      </c>
      <c r="C34" s="4">
        <v>300</v>
      </c>
      <c r="D34" s="4"/>
      <c r="E34" s="4">
        <v>8802</v>
      </c>
      <c r="F34" s="4">
        <v>199</v>
      </c>
      <c r="G34" s="4">
        <v>222980</v>
      </c>
      <c r="H34" s="4"/>
      <c r="I34" s="4"/>
      <c r="J34" s="10">
        <v>1800</v>
      </c>
    </row>
    <row r="35" spans="1:10" ht="14.25" customHeight="1" x14ac:dyDescent="0.25">
      <c r="A35" s="3" t="s">
        <v>39</v>
      </c>
      <c r="B35" s="4">
        <v>911</v>
      </c>
      <c r="C35" s="4">
        <v>300</v>
      </c>
      <c r="D35" s="4"/>
      <c r="E35" s="4">
        <v>8802</v>
      </c>
      <c r="F35" s="4">
        <v>199</v>
      </c>
      <c r="G35" s="4">
        <v>222990</v>
      </c>
      <c r="H35" s="4"/>
      <c r="I35" s="4"/>
      <c r="J35" s="10">
        <v>6500</v>
      </c>
    </row>
    <row r="36" spans="1:10" ht="15.75" customHeight="1" x14ac:dyDescent="0.25">
      <c r="A36" s="3" t="s">
        <v>40</v>
      </c>
      <c r="B36" s="4">
        <v>911</v>
      </c>
      <c r="C36" s="4">
        <v>300</v>
      </c>
      <c r="D36" s="4"/>
      <c r="E36" s="4">
        <v>8802</v>
      </c>
      <c r="F36" s="4">
        <v>199</v>
      </c>
      <c r="G36" s="4">
        <v>273500</v>
      </c>
      <c r="H36" s="4"/>
      <c r="I36" s="4"/>
      <c r="J36" s="10">
        <v>7000</v>
      </c>
    </row>
    <row r="37" spans="1:10" ht="14.25" customHeight="1" x14ac:dyDescent="0.25">
      <c r="A37" s="3" t="s">
        <v>41</v>
      </c>
      <c r="B37" s="4">
        <v>911</v>
      </c>
      <c r="C37" s="4">
        <v>300</v>
      </c>
      <c r="D37" s="4"/>
      <c r="E37" s="4">
        <v>8802</v>
      </c>
      <c r="F37" s="4">
        <v>199</v>
      </c>
      <c r="G37" s="4">
        <v>311120</v>
      </c>
      <c r="H37" s="4"/>
      <c r="I37" s="4"/>
      <c r="J37" s="10">
        <v>420000</v>
      </c>
    </row>
    <row r="38" spans="1:10" ht="14.25" customHeight="1" x14ac:dyDescent="0.25">
      <c r="A38" s="3" t="s">
        <v>42</v>
      </c>
      <c r="B38" s="4">
        <v>911</v>
      </c>
      <c r="C38" s="4">
        <v>300</v>
      </c>
      <c r="D38" s="4"/>
      <c r="E38" s="4">
        <v>8802</v>
      </c>
      <c r="F38" s="4">
        <v>199</v>
      </c>
      <c r="G38" s="4">
        <v>314110</v>
      </c>
      <c r="H38" s="4"/>
      <c r="I38" s="4"/>
      <c r="J38" s="10">
        <v>6300</v>
      </c>
    </row>
    <row r="39" spans="1:10" s="6" customFormat="1" ht="12" x14ac:dyDescent="0.25">
      <c r="A39" s="55" t="s">
        <v>8</v>
      </c>
      <c r="B39" s="55" t="s">
        <v>9</v>
      </c>
      <c r="C39" s="55"/>
      <c r="D39" s="55"/>
      <c r="E39" s="55"/>
      <c r="F39" s="55"/>
      <c r="G39" s="55"/>
      <c r="H39" s="55"/>
      <c r="I39" s="55"/>
      <c r="J39" s="64" t="s">
        <v>10</v>
      </c>
    </row>
    <row r="40" spans="1:10" s="6" customFormat="1" ht="38.25" customHeight="1" x14ac:dyDescent="0.25">
      <c r="A40" s="55"/>
      <c r="B40" s="7" t="s">
        <v>11</v>
      </c>
      <c r="C40" s="7" t="s">
        <v>12</v>
      </c>
      <c r="D40" s="7" t="s">
        <v>13</v>
      </c>
      <c r="E40" s="7" t="s">
        <v>14</v>
      </c>
      <c r="F40" s="7" t="s">
        <v>15</v>
      </c>
      <c r="G40" s="7" t="s">
        <v>16</v>
      </c>
      <c r="H40" s="7" t="s">
        <v>17</v>
      </c>
      <c r="I40" s="7" t="s">
        <v>18</v>
      </c>
      <c r="J40" s="65"/>
    </row>
    <row r="41" spans="1:10" s="15" customFormat="1" ht="11.25" x14ac:dyDescent="0.25">
      <c r="A41" s="14">
        <v>1</v>
      </c>
      <c r="B41" s="14">
        <v>2</v>
      </c>
      <c r="C41" s="14">
        <v>3</v>
      </c>
      <c r="D41" s="14">
        <v>4</v>
      </c>
      <c r="E41" s="14">
        <v>5</v>
      </c>
      <c r="F41" s="14">
        <v>6</v>
      </c>
      <c r="G41" s="14">
        <v>7</v>
      </c>
      <c r="H41" s="14">
        <v>8</v>
      </c>
      <c r="I41" s="14">
        <v>9</v>
      </c>
      <c r="J41" s="17">
        <v>10</v>
      </c>
    </row>
    <row r="42" spans="1:10" x14ac:dyDescent="0.25">
      <c r="A42" s="52" t="s">
        <v>71</v>
      </c>
      <c r="B42" s="52"/>
      <c r="C42" s="52"/>
      <c r="D42" s="52"/>
      <c r="E42" s="52"/>
      <c r="F42" s="52"/>
      <c r="G42" s="52"/>
      <c r="H42" s="52"/>
      <c r="I42" s="52"/>
      <c r="J42" s="52"/>
    </row>
    <row r="43" spans="1:10" ht="14.25" customHeight="1" x14ac:dyDescent="0.25">
      <c r="A43" s="3" t="s">
        <v>43</v>
      </c>
      <c r="B43" s="4">
        <v>911</v>
      </c>
      <c r="C43" s="4">
        <v>300</v>
      </c>
      <c r="D43" s="4"/>
      <c r="E43" s="4">
        <v>8802</v>
      </c>
      <c r="F43" s="4">
        <v>199</v>
      </c>
      <c r="G43" s="4">
        <v>316110</v>
      </c>
      <c r="H43" s="4"/>
      <c r="I43" s="4"/>
      <c r="J43" s="10">
        <v>6000</v>
      </c>
    </row>
    <row r="44" spans="1:10" ht="14.25" customHeight="1" x14ac:dyDescent="0.25">
      <c r="A44" s="3" t="s">
        <v>72</v>
      </c>
      <c r="B44" s="4">
        <v>911</v>
      </c>
      <c r="C44" s="4">
        <v>300</v>
      </c>
      <c r="D44" s="4"/>
      <c r="E44" s="4">
        <v>8802</v>
      </c>
      <c r="F44" s="4">
        <v>199</v>
      </c>
      <c r="G44" s="4">
        <v>331110</v>
      </c>
      <c r="H44" s="4"/>
      <c r="I44" s="4"/>
      <c r="J44" s="10">
        <v>211200</v>
      </c>
    </row>
    <row r="45" spans="1:10" ht="14.25" customHeight="1" x14ac:dyDescent="0.25">
      <c r="A45" s="3" t="s">
        <v>44</v>
      </c>
      <c r="B45" s="4">
        <v>911</v>
      </c>
      <c r="C45" s="4">
        <v>300</v>
      </c>
      <c r="D45" s="4"/>
      <c r="E45" s="4">
        <v>8802</v>
      </c>
      <c r="F45" s="4">
        <v>199</v>
      </c>
      <c r="G45" s="4">
        <v>332110</v>
      </c>
      <c r="H45" s="4"/>
      <c r="I45" s="4"/>
      <c r="J45" s="10">
        <v>5000</v>
      </c>
    </row>
    <row r="46" spans="1:10" ht="14.25" customHeight="1" x14ac:dyDescent="0.25">
      <c r="A46" s="3" t="s">
        <v>45</v>
      </c>
      <c r="B46" s="4">
        <v>911</v>
      </c>
      <c r="C46" s="4">
        <v>300</v>
      </c>
      <c r="D46" s="4"/>
      <c r="E46" s="4">
        <v>8802</v>
      </c>
      <c r="F46" s="4">
        <v>199</v>
      </c>
      <c r="G46" s="4">
        <v>334110</v>
      </c>
      <c r="H46" s="4"/>
      <c r="I46" s="4"/>
      <c r="J46" s="10">
        <v>1500</v>
      </c>
    </row>
    <row r="47" spans="1:10" ht="14.25" customHeight="1" x14ac:dyDescent="0.25">
      <c r="A47" s="3" t="s">
        <v>46</v>
      </c>
      <c r="B47" s="4">
        <v>911</v>
      </c>
      <c r="C47" s="4">
        <v>300</v>
      </c>
      <c r="D47" s="4"/>
      <c r="E47" s="4">
        <v>8802</v>
      </c>
      <c r="F47" s="4">
        <v>199</v>
      </c>
      <c r="G47" s="4">
        <v>335110</v>
      </c>
      <c r="H47" s="4"/>
      <c r="I47" s="4"/>
      <c r="J47" s="10">
        <v>2500</v>
      </c>
    </row>
    <row r="48" spans="1:10" ht="14.25" customHeight="1" x14ac:dyDescent="0.25">
      <c r="A48" s="3" t="s">
        <v>47</v>
      </c>
      <c r="B48" s="4">
        <v>911</v>
      </c>
      <c r="C48" s="4">
        <v>300</v>
      </c>
      <c r="D48" s="4"/>
      <c r="E48" s="4">
        <v>8802</v>
      </c>
      <c r="F48" s="4">
        <v>199</v>
      </c>
      <c r="G48" s="4">
        <v>336110</v>
      </c>
      <c r="H48" s="4"/>
      <c r="I48" s="4"/>
      <c r="J48" s="10">
        <v>28200</v>
      </c>
    </row>
    <row r="49" spans="1:10" ht="14.25" customHeight="1" x14ac:dyDescent="0.25">
      <c r="A49" s="3" t="s">
        <v>48</v>
      </c>
      <c r="B49" s="4">
        <v>911</v>
      </c>
      <c r="C49" s="4">
        <v>300</v>
      </c>
      <c r="D49" s="4"/>
      <c r="E49" s="4">
        <v>8802</v>
      </c>
      <c r="F49" s="4">
        <v>199</v>
      </c>
      <c r="G49" s="4">
        <v>337110</v>
      </c>
      <c r="H49" s="4"/>
      <c r="I49" s="4"/>
      <c r="J49" s="10">
        <v>7700</v>
      </c>
    </row>
    <row r="50" spans="1:10" ht="14.25" customHeight="1" x14ac:dyDescent="0.25">
      <c r="A50" s="3" t="s">
        <v>49</v>
      </c>
      <c r="B50" s="4">
        <v>911</v>
      </c>
      <c r="C50" s="4">
        <v>300</v>
      </c>
      <c r="D50" s="4"/>
      <c r="E50" s="4">
        <v>8802</v>
      </c>
      <c r="F50" s="4">
        <v>199</v>
      </c>
      <c r="G50" s="4">
        <v>338110</v>
      </c>
      <c r="H50" s="4"/>
      <c r="I50" s="4"/>
      <c r="J50" s="10">
        <v>6200</v>
      </c>
    </row>
    <row r="51" spans="1:10" ht="14.25" customHeight="1" x14ac:dyDescent="0.25">
      <c r="A51" s="2" t="s">
        <v>52</v>
      </c>
      <c r="B51" s="4"/>
      <c r="C51" s="4"/>
      <c r="D51" s="4"/>
      <c r="E51" s="4"/>
      <c r="F51" s="4"/>
      <c r="G51" s="4"/>
      <c r="H51" s="4"/>
      <c r="I51" s="4"/>
      <c r="J51" s="10"/>
    </row>
    <row r="52" spans="1:10" ht="14.25" customHeight="1" x14ac:dyDescent="0.25">
      <c r="A52" s="3" t="s">
        <v>50</v>
      </c>
      <c r="B52" s="9">
        <v>911</v>
      </c>
      <c r="C52" s="9">
        <v>300</v>
      </c>
      <c r="D52" s="9"/>
      <c r="E52" s="9">
        <v>8802</v>
      </c>
      <c r="F52" s="9">
        <v>448</v>
      </c>
      <c r="G52" s="9"/>
      <c r="H52" s="4"/>
      <c r="I52" s="4"/>
      <c r="J52" s="11">
        <f>J53+J54+J55+J56+J57</f>
        <v>1048600</v>
      </c>
    </row>
    <row r="53" spans="1:10" ht="14.25" customHeight="1" x14ac:dyDescent="0.25">
      <c r="A53" s="3" t="s">
        <v>27</v>
      </c>
      <c r="B53" s="4">
        <v>911</v>
      </c>
      <c r="C53" s="4">
        <v>300</v>
      </c>
      <c r="D53" s="4"/>
      <c r="E53" s="4">
        <v>8802</v>
      </c>
      <c r="F53" s="4">
        <v>448</v>
      </c>
      <c r="G53" s="4">
        <v>211180</v>
      </c>
      <c r="H53" s="4"/>
      <c r="I53" s="4"/>
      <c r="J53" s="10">
        <v>185000</v>
      </c>
    </row>
    <row r="54" spans="1:10" ht="14.25" customHeight="1" x14ac:dyDescent="0.25">
      <c r="A54" s="3" t="s">
        <v>28</v>
      </c>
      <c r="B54" s="4">
        <v>911</v>
      </c>
      <c r="C54" s="4">
        <v>300</v>
      </c>
      <c r="D54" s="4"/>
      <c r="E54" s="4">
        <v>8802</v>
      </c>
      <c r="F54" s="4">
        <v>448</v>
      </c>
      <c r="G54" s="4">
        <v>212100</v>
      </c>
      <c r="H54" s="4"/>
      <c r="I54" s="4"/>
      <c r="J54" s="10">
        <v>42600</v>
      </c>
    </row>
    <row r="55" spans="1:10" ht="14.25" customHeight="1" x14ac:dyDescent="0.25">
      <c r="A55" s="3" t="s">
        <v>29</v>
      </c>
      <c r="B55" s="4">
        <v>911</v>
      </c>
      <c r="C55" s="4">
        <v>300</v>
      </c>
      <c r="D55" s="4"/>
      <c r="E55" s="4">
        <v>8802</v>
      </c>
      <c r="F55" s="4">
        <v>448</v>
      </c>
      <c r="G55" s="4">
        <v>212210</v>
      </c>
      <c r="H55" s="4"/>
      <c r="I55" s="4"/>
      <c r="J55" s="10">
        <v>8300</v>
      </c>
    </row>
    <row r="56" spans="1:10" ht="14.25" customHeight="1" x14ac:dyDescent="0.25">
      <c r="A56" s="3" t="s">
        <v>40</v>
      </c>
      <c r="B56" s="4">
        <v>911</v>
      </c>
      <c r="C56" s="4">
        <v>300</v>
      </c>
      <c r="D56" s="4"/>
      <c r="E56" s="4">
        <v>8802</v>
      </c>
      <c r="F56" s="4">
        <v>448</v>
      </c>
      <c r="G56" s="4">
        <v>273500</v>
      </c>
      <c r="H56" s="4"/>
      <c r="I56" s="4"/>
      <c r="J56" s="10">
        <v>900</v>
      </c>
    </row>
    <row r="57" spans="1:10" x14ac:dyDescent="0.25">
      <c r="A57" s="3" t="s">
        <v>51</v>
      </c>
      <c r="B57" s="4">
        <v>911</v>
      </c>
      <c r="C57" s="4">
        <v>300</v>
      </c>
      <c r="D57" s="4"/>
      <c r="E57" s="4">
        <v>8802</v>
      </c>
      <c r="F57" s="4">
        <v>448</v>
      </c>
      <c r="G57" s="4">
        <v>333110</v>
      </c>
      <c r="H57" s="4"/>
      <c r="I57" s="4"/>
      <c r="J57" s="10">
        <v>811800</v>
      </c>
    </row>
    <row r="60" spans="1:10" x14ac:dyDescent="0.25">
      <c r="A60" s="1" t="s">
        <v>53</v>
      </c>
      <c r="J60" s="1"/>
    </row>
    <row r="61" spans="1:10" ht="9" customHeight="1" x14ac:dyDescent="0.25">
      <c r="J61" s="1"/>
    </row>
    <row r="62" spans="1:10" x14ac:dyDescent="0.25">
      <c r="A62" s="1" t="s">
        <v>54</v>
      </c>
      <c r="J62" s="1"/>
    </row>
    <row r="63" spans="1:10" ht="9" customHeight="1" x14ac:dyDescent="0.25">
      <c r="J63" s="1"/>
    </row>
    <row r="64" spans="1:10" x14ac:dyDescent="0.25">
      <c r="A64" s="1" t="s">
        <v>55</v>
      </c>
      <c r="J64" s="1"/>
    </row>
  </sheetData>
  <mergeCells count="17">
    <mergeCell ref="A7:J7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39:A40"/>
    <mergeCell ref="B39:I39"/>
    <mergeCell ref="J39:J40"/>
    <mergeCell ref="A42:J42"/>
  </mergeCells>
  <pageMargins left="0.36" right="0.22" top="0.32" bottom="0.28000000000000003" header="0.2" footer="0.2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46" workbookViewId="0">
      <selection activeCell="A59" sqref="A59:XFD63"/>
    </sheetView>
  </sheetViews>
  <sheetFormatPr defaultRowHeight="15" x14ac:dyDescent="0.25"/>
  <cols>
    <col min="1" max="1" width="76.85546875" style="20" customWidth="1"/>
    <col min="2" max="2" width="6.140625" style="20" customWidth="1"/>
    <col min="3" max="3" width="5.28515625" style="20" customWidth="1"/>
    <col min="4" max="4" width="6.140625" style="20" customWidth="1"/>
    <col min="5" max="5" width="6" style="20" customWidth="1"/>
    <col min="6" max="6" width="5.28515625" style="20" customWidth="1"/>
    <col min="7" max="7" width="6.85546875" style="20" customWidth="1"/>
    <col min="8" max="9" width="7.42578125" style="20" customWidth="1"/>
    <col min="10" max="10" width="11.85546875" style="31" customWidth="1"/>
    <col min="11" max="16384" width="9.140625" style="20"/>
  </cols>
  <sheetData>
    <row r="1" spans="1:10" s="32" customFormat="1" ht="16.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32" customFormat="1" ht="16.5" customHeight="1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s="32" customFormat="1" ht="16.5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s="32" customFormat="1" ht="16.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6.5" customHeight="1" x14ac:dyDescent="0.25">
      <c r="A5" s="66" t="s">
        <v>73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6.5" customHeight="1" x14ac:dyDescent="0.2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6.5" customHeight="1" x14ac:dyDescent="0.25">
      <c r="A7" s="66" t="s">
        <v>74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67" t="s">
        <v>7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s="27" customFormat="1" ht="12" x14ac:dyDescent="0.25">
      <c r="A9" s="68" t="s">
        <v>8</v>
      </c>
      <c r="B9" s="68" t="s">
        <v>9</v>
      </c>
      <c r="C9" s="68"/>
      <c r="D9" s="68"/>
      <c r="E9" s="68"/>
      <c r="F9" s="68"/>
      <c r="G9" s="68"/>
      <c r="H9" s="68"/>
      <c r="I9" s="68"/>
      <c r="J9" s="69" t="s">
        <v>10</v>
      </c>
    </row>
    <row r="10" spans="1:10" s="27" customFormat="1" ht="38.25" customHeight="1" x14ac:dyDescent="0.25">
      <c r="A10" s="68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69"/>
    </row>
    <row r="11" spans="1:10" s="25" customFormat="1" ht="11.25" x14ac:dyDescent="0.2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36">
        <v>10</v>
      </c>
    </row>
    <row r="12" spans="1:10" x14ac:dyDescent="0.25">
      <c r="A12" s="70" t="s">
        <v>75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s="34" customFormat="1" ht="14.25" x14ac:dyDescent="0.2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33">
        <f>J17</f>
        <v>320100</v>
      </c>
    </row>
    <row r="14" spans="1:10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>
        <v>320100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>
        <v>320100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>
        <v>320100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>
        <v>320100</v>
      </c>
    </row>
    <row r="18" spans="1:10" s="34" customFormat="1" ht="14.25" x14ac:dyDescent="0.25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33">
        <f>J21</f>
        <v>4725500</v>
      </c>
    </row>
    <row r="19" spans="1:10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>
        <v>4725500</v>
      </c>
    </row>
    <row r="20" spans="1:10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>
        <v>4725500</v>
      </c>
    </row>
    <row r="21" spans="1:10" s="34" customFormat="1" ht="14.25" x14ac:dyDescent="0.25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J22+J51</f>
        <v>4725500</v>
      </c>
    </row>
    <row r="22" spans="1:10" s="34" customFormat="1" ht="14.25" x14ac:dyDescent="0.25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J23+J24+J25+J26+J27+J28+J29+J30+J31+J32+J33+J34+J35+J36+J41+J42+J43+J44+J45+J46+J47+J48+J49</f>
        <v>3527200</v>
      </c>
    </row>
    <row r="23" spans="1:10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2114800</v>
      </c>
    </row>
    <row r="24" spans="1:10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486400</v>
      </c>
    </row>
    <row r="25" spans="1:10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95200</v>
      </c>
    </row>
    <row r="26" spans="1:10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140700</v>
      </c>
    </row>
    <row r="27" spans="1:10" x14ac:dyDescent="0.25">
      <c r="A27" s="22" t="s">
        <v>31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222130</v>
      </c>
      <c r="H27" s="23"/>
      <c r="I27" s="23"/>
      <c r="J27" s="30">
        <v>181300</v>
      </c>
    </row>
    <row r="28" spans="1:10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65700</v>
      </c>
    </row>
    <row r="29" spans="1:10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9400</v>
      </c>
    </row>
    <row r="30" spans="1:10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1700</v>
      </c>
    </row>
    <row r="32" spans="1:10" x14ac:dyDescent="0.25">
      <c r="A32" s="22" t="s">
        <v>36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222500</v>
      </c>
      <c r="H32" s="23"/>
      <c r="I32" s="23"/>
      <c r="J32" s="30">
        <v>3000</v>
      </c>
    </row>
    <row r="33" spans="1:10" x14ac:dyDescent="0.25">
      <c r="A33" s="22" t="s">
        <v>37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222600</v>
      </c>
      <c r="H33" s="23"/>
      <c r="I33" s="23"/>
      <c r="J33" s="30">
        <v>4000</v>
      </c>
    </row>
    <row r="34" spans="1:10" x14ac:dyDescent="0.25">
      <c r="A34" s="22" t="s">
        <v>38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222980</v>
      </c>
      <c r="H34" s="23"/>
      <c r="I34" s="23"/>
      <c r="J34" s="30">
        <v>1800</v>
      </c>
    </row>
    <row r="35" spans="1:10" x14ac:dyDescent="0.25">
      <c r="A35" s="22" t="s">
        <v>39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222990</v>
      </c>
      <c r="H35" s="23"/>
      <c r="I35" s="23"/>
      <c r="J35" s="30">
        <v>6500</v>
      </c>
    </row>
    <row r="36" spans="1:10" ht="13.5" customHeight="1" x14ac:dyDescent="0.25">
      <c r="A36" s="22" t="s">
        <v>40</v>
      </c>
      <c r="B36" s="23">
        <v>911</v>
      </c>
      <c r="C36" s="23">
        <v>300</v>
      </c>
      <c r="D36" s="23"/>
      <c r="E36" s="23">
        <v>8802</v>
      </c>
      <c r="F36" s="23">
        <v>199</v>
      </c>
      <c r="G36" s="23">
        <v>273500</v>
      </c>
      <c r="H36" s="23"/>
      <c r="I36" s="23"/>
      <c r="J36" s="30">
        <v>10500</v>
      </c>
    </row>
    <row r="37" spans="1:10" s="27" customFormat="1" ht="12" x14ac:dyDescent="0.25">
      <c r="A37" s="68" t="s">
        <v>8</v>
      </c>
      <c r="B37" s="68" t="s">
        <v>9</v>
      </c>
      <c r="C37" s="68"/>
      <c r="D37" s="68"/>
      <c r="E37" s="68"/>
      <c r="F37" s="68"/>
      <c r="G37" s="68"/>
      <c r="H37" s="68"/>
      <c r="I37" s="68"/>
      <c r="J37" s="69" t="s">
        <v>10</v>
      </c>
    </row>
    <row r="38" spans="1:10" s="27" customFormat="1" ht="38.25" customHeight="1" x14ac:dyDescent="0.25">
      <c r="A38" s="68"/>
      <c r="B38" s="28" t="s">
        <v>11</v>
      </c>
      <c r="C38" s="28" t="s">
        <v>12</v>
      </c>
      <c r="D38" s="28" t="s">
        <v>13</v>
      </c>
      <c r="E38" s="28" t="s">
        <v>14</v>
      </c>
      <c r="F38" s="28" t="s">
        <v>15</v>
      </c>
      <c r="G38" s="28" t="s">
        <v>16</v>
      </c>
      <c r="H38" s="28" t="s">
        <v>17</v>
      </c>
      <c r="I38" s="28" t="s">
        <v>18</v>
      </c>
      <c r="J38" s="69"/>
    </row>
    <row r="39" spans="1:10" s="25" customFormat="1" ht="11.25" x14ac:dyDescent="0.25">
      <c r="A39" s="26">
        <v>1</v>
      </c>
      <c r="B39" s="26">
        <v>2</v>
      </c>
      <c r="C39" s="26">
        <v>3</v>
      </c>
      <c r="D39" s="26">
        <v>4</v>
      </c>
      <c r="E39" s="26">
        <v>5</v>
      </c>
      <c r="F39" s="26">
        <v>6</v>
      </c>
      <c r="G39" s="26">
        <v>7</v>
      </c>
      <c r="H39" s="26">
        <v>8</v>
      </c>
      <c r="I39" s="26">
        <v>9</v>
      </c>
      <c r="J39" s="36">
        <v>10</v>
      </c>
    </row>
    <row r="40" spans="1:10" x14ac:dyDescent="0.25">
      <c r="A40" s="70" t="s">
        <v>75</v>
      </c>
      <c r="B40" s="70"/>
      <c r="C40" s="70"/>
      <c r="D40" s="70"/>
      <c r="E40" s="70"/>
      <c r="F40" s="70"/>
      <c r="G40" s="70"/>
      <c r="H40" s="70"/>
      <c r="I40" s="70"/>
      <c r="J40" s="70"/>
    </row>
    <row r="41" spans="1:10" x14ac:dyDescent="0.25">
      <c r="A41" s="22" t="s">
        <v>41</v>
      </c>
      <c r="B41" s="23">
        <v>911</v>
      </c>
      <c r="C41" s="23">
        <v>300</v>
      </c>
      <c r="D41" s="23"/>
      <c r="E41" s="23">
        <v>8802</v>
      </c>
      <c r="F41" s="23">
        <v>199</v>
      </c>
      <c r="G41" s="23">
        <v>311120</v>
      </c>
      <c r="H41" s="23"/>
      <c r="I41" s="23"/>
      <c r="J41" s="30">
        <v>300000</v>
      </c>
    </row>
    <row r="42" spans="1:10" x14ac:dyDescent="0.25">
      <c r="A42" s="22" t="s">
        <v>42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314110</v>
      </c>
      <c r="H42" s="23"/>
      <c r="I42" s="23"/>
      <c r="J42" s="30">
        <v>10500</v>
      </c>
    </row>
    <row r="43" spans="1:10" x14ac:dyDescent="0.25">
      <c r="A43" s="22" t="s">
        <v>43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316110</v>
      </c>
      <c r="H43" s="23"/>
      <c r="I43" s="23"/>
      <c r="J43" s="30">
        <v>13700</v>
      </c>
    </row>
    <row r="44" spans="1:10" x14ac:dyDescent="0.25">
      <c r="A44" s="22" t="s">
        <v>44</v>
      </c>
      <c r="B44" s="23">
        <v>911</v>
      </c>
      <c r="C44" s="23">
        <v>300</v>
      </c>
      <c r="D44" s="23"/>
      <c r="E44" s="23">
        <v>8802</v>
      </c>
      <c r="F44" s="23">
        <v>199</v>
      </c>
      <c r="G44" s="23">
        <v>332110</v>
      </c>
      <c r="H44" s="23"/>
      <c r="I44" s="23"/>
      <c r="J44" s="30">
        <v>5000</v>
      </c>
    </row>
    <row r="45" spans="1:10" x14ac:dyDescent="0.25">
      <c r="A45" s="22" t="s">
        <v>45</v>
      </c>
      <c r="B45" s="23">
        <v>911</v>
      </c>
      <c r="C45" s="23">
        <v>300</v>
      </c>
      <c r="D45" s="23"/>
      <c r="E45" s="23">
        <v>8802</v>
      </c>
      <c r="F45" s="23">
        <v>199</v>
      </c>
      <c r="G45" s="23">
        <v>334110</v>
      </c>
      <c r="H45" s="23"/>
      <c r="I45" s="23"/>
      <c r="J45" s="30">
        <v>2000</v>
      </c>
    </row>
    <row r="46" spans="1:10" x14ac:dyDescent="0.25">
      <c r="A46" s="22" t="s">
        <v>46</v>
      </c>
      <c r="B46" s="23">
        <v>911</v>
      </c>
      <c r="C46" s="23">
        <v>300</v>
      </c>
      <c r="D46" s="23"/>
      <c r="E46" s="23">
        <v>8802</v>
      </c>
      <c r="F46" s="23">
        <v>199</v>
      </c>
      <c r="G46" s="23">
        <v>335110</v>
      </c>
      <c r="H46" s="23"/>
      <c r="I46" s="23"/>
      <c r="J46" s="30">
        <v>2500</v>
      </c>
    </row>
    <row r="47" spans="1:10" x14ac:dyDescent="0.25">
      <c r="A47" s="22" t="s">
        <v>47</v>
      </c>
      <c r="B47" s="23">
        <v>911</v>
      </c>
      <c r="C47" s="23">
        <v>300</v>
      </c>
      <c r="D47" s="23"/>
      <c r="E47" s="23">
        <v>8802</v>
      </c>
      <c r="F47" s="23">
        <v>199</v>
      </c>
      <c r="G47" s="23">
        <v>336110</v>
      </c>
      <c r="H47" s="23"/>
      <c r="I47" s="23"/>
      <c r="J47" s="30">
        <v>33600</v>
      </c>
    </row>
    <row r="48" spans="1:10" x14ac:dyDescent="0.25">
      <c r="A48" s="22" t="s">
        <v>48</v>
      </c>
      <c r="B48" s="23">
        <v>911</v>
      </c>
      <c r="C48" s="23">
        <v>300</v>
      </c>
      <c r="D48" s="23"/>
      <c r="E48" s="23">
        <v>8802</v>
      </c>
      <c r="F48" s="23">
        <v>199</v>
      </c>
      <c r="G48" s="23">
        <v>337110</v>
      </c>
      <c r="H48" s="23"/>
      <c r="I48" s="23"/>
      <c r="J48" s="30">
        <v>17600</v>
      </c>
    </row>
    <row r="49" spans="1:10" x14ac:dyDescent="0.25">
      <c r="A49" s="22" t="s">
        <v>49</v>
      </c>
      <c r="B49" s="23">
        <v>911</v>
      </c>
      <c r="C49" s="23">
        <v>300</v>
      </c>
      <c r="D49" s="23"/>
      <c r="E49" s="23">
        <v>8802</v>
      </c>
      <c r="F49" s="23">
        <v>199</v>
      </c>
      <c r="G49" s="23">
        <v>338110</v>
      </c>
      <c r="H49" s="23"/>
      <c r="I49" s="23"/>
      <c r="J49" s="30">
        <v>15000</v>
      </c>
    </row>
    <row r="50" spans="1:10" s="34" customFormat="1" ht="14.25" x14ac:dyDescent="0.25">
      <c r="A50" s="21" t="s">
        <v>52</v>
      </c>
      <c r="B50" s="24"/>
      <c r="C50" s="24"/>
      <c r="D50" s="24"/>
      <c r="E50" s="24"/>
      <c r="F50" s="24"/>
      <c r="G50" s="24"/>
      <c r="H50" s="24"/>
      <c r="I50" s="24"/>
      <c r="J50" s="35"/>
    </row>
    <row r="51" spans="1:10" x14ac:dyDescent="0.25">
      <c r="A51" s="22" t="s">
        <v>50</v>
      </c>
      <c r="B51" s="24">
        <v>911</v>
      </c>
      <c r="C51" s="24">
        <v>300</v>
      </c>
      <c r="D51" s="24"/>
      <c r="E51" s="24">
        <v>8802</v>
      </c>
      <c r="F51" s="24">
        <v>448</v>
      </c>
      <c r="G51" s="24"/>
      <c r="H51" s="24"/>
      <c r="I51" s="24"/>
      <c r="J51" s="35">
        <f>J52+J53+J54+J55+J56</f>
        <v>1198300</v>
      </c>
    </row>
    <row r="52" spans="1:10" x14ac:dyDescent="0.25">
      <c r="A52" s="22" t="s">
        <v>27</v>
      </c>
      <c r="B52" s="23">
        <v>911</v>
      </c>
      <c r="C52" s="23">
        <v>300</v>
      </c>
      <c r="D52" s="23"/>
      <c r="E52" s="23">
        <v>8802</v>
      </c>
      <c r="F52" s="23">
        <v>448</v>
      </c>
      <c r="G52" s="23">
        <v>211180</v>
      </c>
      <c r="H52" s="23"/>
      <c r="I52" s="23"/>
      <c r="J52" s="30">
        <v>90500</v>
      </c>
    </row>
    <row r="53" spans="1:10" x14ac:dyDescent="0.25">
      <c r="A53" s="22" t="s">
        <v>28</v>
      </c>
      <c r="B53" s="23">
        <v>911</v>
      </c>
      <c r="C53" s="23">
        <v>300</v>
      </c>
      <c r="D53" s="23"/>
      <c r="E53" s="23">
        <v>8802</v>
      </c>
      <c r="F53" s="23">
        <v>448</v>
      </c>
      <c r="G53" s="23">
        <v>212100</v>
      </c>
      <c r="H53" s="23"/>
      <c r="I53" s="23"/>
      <c r="J53" s="30">
        <v>20800</v>
      </c>
    </row>
    <row r="54" spans="1:10" x14ac:dyDescent="0.25">
      <c r="A54" s="22" t="s">
        <v>29</v>
      </c>
      <c r="B54" s="23">
        <v>911</v>
      </c>
      <c r="C54" s="23">
        <v>300</v>
      </c>
      <c r="D54" s="23"/>
      <c r="E54" s="23">
        <v>8802</v>
      </c>
      <c r="F54" s="23">
        <v>448</v>
      </c>
      <c r="G54" s="23">
        <v>212210</v>
      </c>
      <c r="H54" s="23"/>
      <c r="I54" s="23"/>
      <c r="J54" s="30">
        <v>4100</v>
      </c>
    </row>
    <row r="55" spans="1:10" ht="14.25" customHeight="1" x14ac:dyDescent="0.25">
      <c r="A55" s="22" t="s">
        <v>40</v>
      </c>
      <c r="B55" s="23">
        <v>911</v>
      </c>
      <c r="C55" s="23">
        <v>300</v>
      </c>
      <c r="D55" s="23"/>
      <c r="E55" s="23">
        <v>8802</v>
      </c>
      <c r="F55" s="23">
        <v>448</v>
      </c>
      <c r="G55" s="23">
        <v>273500</v>
      </c>
      <c r="H55" s="23"/>
      <c r="I55" s="23"/>
      <c r="J55" s="30">
        <v>500</v>
      </c>
    </row>
    <row r="56" spans="1:10" x14ac:dyDescent="0.25">
      <c r="A56" s="22" t="s">
        <v>51</v>
      </c>
      <c r="B56" s="23">
        <v>911</v>
      </c>
      <c r="C56" s="23">
        <v>300</v>
      </c>
      <c r="D56" s="23"/>
      <c r="E56" s="23">
        <v>8802</v>
      </c>
      <c r="F56" s="23">
        <v>448</v>
      </c>
      <c r="G56" s="23">
        <v>333110</v>
      </c>
      <c r="H56" s="23"/>
      <c r="I56" s="23"/>
      <c r="J56" s="30">
        <v>1082400</v>
      </c>
    </row>
    <row r="59" spans="1:10" s="1" customFormat="1" x14ac:dyDescent="0.25">
      <c r="A59" s="1" t="s">
        <v>53</v>
      </c>
    </row>
    <row r="60" spans="1:10" s="1" customFormat="1" ht="9" customHeight="1" x14ac:dyDescent="0.25"/>
    <row r="61" spans="1:10" s="1" customFormat="1" x14ac:dyDescent="0.25">
      <c r="A61" s="1" t="s">
        <v>54</v>
      </c>
    </row>
    <row r="62" spans="1:10" s="1" customFormat="1" ht="9" customHeight="1" x14ac:dyDescent="0.25"/>
    <row r="63" spans="1:10" s="1" customFormat="1" x14ac:dyDescent="0.25">
      <c r="A63" s="1" t="s">
        <v>55</v>
      </c>
    </row>
  </sheetData>
  <mergeCells count="18">
    <mergeCell ref="A40:J40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7:A38"/>
    <mergeCell ref="B37:I37"/>
    <mergeCell ref="J37:J38"/>
  </mergeCells>
  <pageMargins left="0.47" right="0.25" top="0.36" bottom="0.26" header="0.26" footer="0.2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40" workbookViewId="0">
      <selection activeCell="A55" sqref="A55:XFD59"/>
    </sheetView>
  </sheetViews>
  <sheetFormatPr defaultRowHeight="15" x14ac:dyDescent="0.25"/>
  <cols>
    <col min="1" max="1" width="76" style="1" customWidth="1"/>
    <col min="2" max="3" width="6.28515625" style="1" customWidth="1"/>
    <col min="4" max="5" width="6.42578125" style="1" customWidth="1"/>
    <col min="6" max="6" width="5.7109375" style="1" customWidth="1"/>
    <col min="7" max="7" width="7.7109375" style="1" customWidth="1"/>
    <col min="8" max="9" width="7.42578125" style="1" customWidth="1"/>
    <col min="10" max="10" width="10.85546875" style="18" customWidth="1"/>
    <col min="11" max="16384" width="9.140625" style="1"/>
  </cols>
  <sheetData>
    <row r="1" spans="1:10" ht="18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8" customHeight="1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8" customHeight="1" x14ac:dyDescent="0.25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18" customHeight="1" x14ac:dyDescent="0.25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8" customHeight="1" x14ac:dyDescent="0.25">
      <c r="A5" s="73" t="s">
        <v>76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18" customHeight="1" x14ac:dyDescent="0.25">
      <c r="A6" s="73" t="s">
        <v>5</v>
      </c>
      <c r="B6" s="73"/>
      <c r="C6" s="73"/>
      <c r="D6" s="73"/>
      <c r="E6" s="73"/>
      <c r="F6" s="73"/>
      <c r="G6" s="73"/>
      <c r="H6" s="73"/>
      <c r="I6" s="73"/>
      <c r="J6" s="73"/>
    </row>
    <row r="7" spans="1:10" ht="18" customHeight="1" x14ac:dyDescent="0.25">
      <c r="A7" s="73" t="s">
        <v>77</v>
      </c>
      <c r="B7" s="73"/>
      <c r="C7" s="73"/>
      <c r="D7" s="73"/>
      <c r="E7" s="73"/>
      <c r="F7" s="73"/>
      <c r="G7" s="73"/>
      <c r="H7" s="73"/>
      <c r="I7" s="73"/>
      <c r="J7" s="73"/>
    </row>
    <row r="8" spans="1:10" ht="14.25" customHeight="1" x14ac:dyDescent="0.25">
      <c r="A8" s="54" t="s">
        <v>7</v>
      </c>
      <c r="B8" s="54"/>
      <c r="C8" s="54"/>
      <c r="D8" s="54"/>
      <c r="E8" s="54"/>
      <c r="F8" s="54"/>
      <c r="G8" s="54"/>
      <c r="H8" s="54"/>
      <c r="I8" s="54"/>
      <c r="J8" s="54"/>
    </row>
    <row r="9" spans="1:10" s="6" customFormat="1" ht="12" x14ac:dyDescent="0.25">
      <c r="A9" s="68" t="s">
        <v>8</v>
      </c>
      <c r="B9" s="68" t="s">
        <v>9</v>
      </c>
      <c r="C9" s="68"/>
      <c r="D9" s="68"/>
      <c r="E9" s="68"/>
      <c r="F9" s="68"/>
      <c r="G9" s="68"/>
      <c r="H9" s="68"/>
      <c r="I9" s="68"/>
      <c r="J9" s="69" t="s">
        <v>10</v>
      </c>
    </row>
    <row r="10" spans="1:10" s="6" customFormat="1" ht="48" x14ac:dyDescent="0.25">
      <c r="A10" s="68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69"/>
    </row>
    <row r="11" spans="1:10" s="15" customFormat="1" ht="11.25" x14ac:dyDescent="0.2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36">
        <v>10</v>
      </c>
    </row>
    <row r="12" spans="1:10" x14ac:dyDescent="0.25">
      <c r="A12" s="70" t="s">
        <v>78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s="8" customFormat="1" ht="14.25" x14ac:dyDescent="0.2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33">
        <f>J17</f>
        <v>145300</v>
      </c>
    </row>
    <row r="14" spans="1:10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>
        <v>145300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>
        <v>145300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>
        <v>145300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>
        <v>145300</v>
      </c>
    </row>
    <row r="18" spans="1:10" s="8" customFormat="1" ht="15.75" customHeight="1" x14ac:dyDescent="0.25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33" t="s">
        <v>79</v>
      </c>
    </row>
    <row r="19" spans="1:10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 t="s">
        <v>79</v>
      </c>
    </row>
    <row r="20" spans="1:10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 t="s">
        <v>79</v>
      </c>
    </row>
    <row r="21" spans="1:10" s="8" customFormat="1" ht="14.25" x14ac:dyDescent="0.25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J22+J47</f>
        <v>2139600</v>
      </c>
    </row>
    <row r="22" spans="1:10" s="8" customFormat="1" ht="14.25" x14ac:dyDescent="0.25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J23+J24+J25+J26+J27+J28+J29+J30+J31+J32+J33+J34+J35+J40+J41+J42+J43+J44+J45</f>
        <v>1534500</v>
      </c>
    </row>
    <row r="23" spans="1:10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894000</v>
      </c>
    </row>
    <row r="24" spans="1:10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205600</v>
      </c>
    </row>
    <row r="25" spans="1:10" ht="14.25" customHeight="1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40200</v>
      </c>
    </row>
    <row r="26" spans="1:10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90000</v>
      </c>
    </row>
    <row r="27" spans="1:10" x14ac:dyDescent="0.25">
      <c r="A27" s="22" t="s">
        <v>31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222130</v>
      </c>
      <c r="H27" s="23"/>
      <c r="I27" s="23"/>
      <c r="J27" s="30">
        <v>80900</v>
      </c>
    </row>
    <row r="28" spans="1:10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70000</v>
      </c>
    </row>
    <row r="29" spans="1:10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4700</v>
      </c>
    </row>
    <row r="30" spans="1:10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1600</v>
      </c>
    </row>
    <row r="32" spans="1:10" x14ac:dyDescent="0.25">
      <c r="A32" s="22" t="s">
        <v>36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222500</v>
      </c>
      <c r="H32" s="23"/>
      <c r="I32" s="23"/>
      <c r="J32" s="30">
        <v>100000</v>
      </c>
    </row>
    <row r="33" spans="1:10" x14ac:dyDescent="0.25">
      <c r="A33" s="22" t="s">
        <v>37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222600</v>
      </c>
      <c r="H33" s="23"/>
      <c r="I33" s="23"/>
      <c r="J33" s="30">
        <v>4000</v>
      </c>
    </row>
    <row r="34" spans="1:10" x14ac:dyDescent="0.25">
      <c r="A34" s="22" t="s">
        <v>38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222980</v>
      </c>
      <c r="H34" s="23"/>
      <c r="I34" s="23"/>
      <c r="J34" s="30">
        <v>1800</v>
      </c>
    </row>
    <row r="35" spans="1:10" x14ac:dyDescent="0.25">
      <c r="A35" s="22" t="s">
        <v>39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222990</v>
      </c>
      <c r="H35" s="23"/>
      <c r="I35" s="23"/>
      <c r="J35" s="30">
        <v>6500</v>
      </c>
    </row>
    <row r="36" spans="1:10" s="6" customFormat="1" ht="12" x14ac:dyDescent="0.25">
      <c r="A36" s="68" t="s">
        <v>8</v>
      </c>
      <c r="B36" s="68" t="s">
        <v>9</v>
      </c>
      <c r="C36" s="68"/>
      <c r="D36" s="68"/>
      <c r="E36" s="68"/>
      <c r="F36" s="68"/>
      <c r="G36" s="68"/>
      <c r="H36" s="68"/>
      <c r="I36" s="68"/>
      <c r="J36" s="69" t="s">
        <v>10</v>
      </c>
    </row>
    <row r="37" spans="1:10" s="6" customFormat="1" ht="40.5" customHeight="1" x14ac:dyDescent="0.25">
      <c r="A37" s="68"/>
      <c r="B37" s="28" t="s">
        <v>11</v>
      </c>
      <c r="C37" s="28" t="s">
        <v>12</v>
      </c>
      <c r="D37" s="28" t="s">
        <v>13</v>
      </c>
      <c r="E37" s="28" t="s">
        <v>14</v>
      </c>
      <c r="F37" s="28" t="s">
        <v>15</v>
      </c>
      <c r="G37" s="28" t="s">
        <v>16</v>
      </c>
      <c r="H37" s="28" t="s">
        <v>17</v>
      </c>
      <c r="I37" s="28" t="s">
        <v>18</v>
      </c>
      <c r="J37" s="69"/>
    </row>
    <row r="38" spans="1:10" s="15" customFormat="1" ht="11.25" x14ac:dyDescent="0.25">
      <c r="A38" s="26">
        <v>1</v>
      </c>
      <c r="B38" s="26">
        <v>2</v>
      </c>
      <c r="C38" s="26">
        <v>3</v>
      </c>
      <c r="D38" s="26">
        <v>4</v>
      </c>
      <c r="E38" s="26">
        <v>5</v>
      </c>
      <c r="F38" s="26">
        <v>6</v>
      </c>
      <c r="G38" s="26">
        <v>7</v>
      </c>
      <c r="H38" s="26">
        <v>8</v>
      </c>
      <c r="I38" s="26">
        <v>9</v>
      </c>
      <c r="J38" s="36">
        <v>10</v>
      </c>
    </row>
    <row r="39" spans="1:10" ht="17.25" customHeight="1" x14ac:dyDescent="0.25">
      <c r="A39" s="70" t="s">
        <v>78</v>
      </c>
      <c r="B39" s="70"/>
      <c r="C39" s="70"/>
      <c r="D39" s="70"/>
      <c r="E39" s="70"/>
      <c r="F39" s="70"/>
      <c r="G39" s="70"/>
      <c r="H39" s="70"/>
      <c r="I39" s="70"/>
      <c r="J39" s="70"/>
    </row>
    <row r="40" spans="1:10" ht="15" customHeight="1" x14ac:dyDescent="0.25">
      <c r="A40" s="22" t="s">
        <v>40</v>
      </c>
      <c r="B40" s="23">
        <v>911</v>
      </c>
      <c r="C40" s="23">
        <v>300</v>
      </c>
      <c r="D40" s="23"/>
      <c r="E40" s="23">
        <v>8802</v>
      </c>
      <c r="F40" s="23">
        <v>199</v>
      </c>
      <c r="G40" s="23">
        <v>273500</v>
      </c>
      <c r="H40" s="23"/>
      <c r="I40" s="23"/>
      <c r="J40" s="30">
        <v>4700</v>
      </c>
    </row>
    <row r="41" spans="1:10" x14ac:dyDescent="0.25">
      <c r="A41" s="22" t="s">
        <v>45</v>
      </c>
      <c r="B41" s="23">
        <v>911</v>
      </c>
      <c r="C41" s="23">
        <v>300</v>
      </c>
      <c r="D41" s="23"/>
      <c r="E41" s="23">
        <v>8802</v>
      </c>
      <c r="F41" s="23">
        <v>199</v>
      </c>
      <c r="G41" s="23">
        <v>334110</v>
      </c>
      <c r="H41" s="23"/>
      <c r="I41" s="23"/>
      <c r="J41" s="30">
        <v>1000</v>
      </c>
    </row>
    <row r="42" spans="1:10" ht="15" customHeight="1" x14ac:dyDescent="0.25">
      <c r="A42" s="22" t="s">
        <v>46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335110</v>
      </c>
      <c r="H42" s="23"/>
      <c r="I42" s="23"/>
      <c r="J42" s="30">
        <v>1500</v>
      </c>
    </row>
    <row r="43" spans="1:10" ht="15" customHeight="1" x14ac:dyDescent="0.25">
      <c r="A43" s="22" t="s">
        <v>47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336110</v>
      </c>
      <c r="H43" s="23"/>
      <c r="I43" s="23"/>
      <c r="J43" s="30">
        <v>17700</v>
      </c>
    </row>
    <row r="44" spans="1:10" ht="15" customHeight="1" x14ac:dyDescent="0.25">
      <c r="A44" s="22" t="s">
        <v>48</v>
      </c>
      <c r="B44" s="23">
        <v>911</v>
      </c>
      <c r="C44" s="23">
        <v>300</v>
      </c>
      <c r="D44" s="23"/>
      <c r="E44" s="23">
        <v>8802</v>
      </c>
      <c r="F44" s="23">
        <v>199</v>
      </c>
      <c r="G44" s="23">
        <v>337110</v>
      </c>
      <c r="H44" s="23"/>
      <c r="I44" s="23"/>
      <c r="J44" s="30">
        <v>2000</v>
      </c>
    </row>
    <row r="45" spans="1:10" ht="15" customHeight="1" x14ac:dyDescent="0.25">
      <c r="A45" s="22" t="s">
        <v>49</v>
      </c>
      <c r="B45" s="23">
        <v>911</v>
      </c>
      <c r="C45" s="23">
        <v>300</v>
      </c>
      <c r="D45" s="23"/>
      <c r="E45" s="23">
        <v>8802</v>
      </c>
      <c r="F45" s="23">
        <v>199</v>
      </c>
      <c r="G45" s="23">
        <v>338110</v>
      </c>
      <c r="H45" s="23"/>
      <c r="I45" s="23"/>
      <c r="J45" s="30">
        <v>2000</v>
      </c>
    </row>
    <row r="46" spans="1:10" ht="15" customHeight="1" x14ac:dyDescent="0.25">
      <c r="A46" s="21" t="s">
        <v>52</v>
      </c>
      <c r="B46" s="23"/>
      <c r="C46" s="23"/>
      <c r="D46" s="23"/>
      <c r="E46" s="23"/>
      <c r="F46" s="23"/>
      <c r="G46" s="23"/>
      <c r="H46" s="23"/>
      <c r="I46" s="23"/>
      <c r="J46" s="30"/>
    </row>
    <row r="47" spans="1:10" ht="15" customHeight="1" x14ac:dyDescent="0.25">
      <c r="A47" s="22" t="s">
        <v>50</v>
      </c>
      <c r="B47" s="24">
        <v>911</v>
      </c>
      <c r="C47" s="24">
        <v>300</v>
      </c>
      <c r="D47" s="24"/>
      <c r="E47" s="24">
        <v>8802</v>
      </c>
      <c r="F47" s="24">
        <v>448</v>
      </c>
      <c r="G47" s="24"/>
      <c r="H47" s="24"/>
      <c r="I47" s="24"/>
      <c r="J47" s="35">
        <f>J48+J49+J50+J51+J52</f>
        <v>605100</v>
      </c>
    </row>
    <row r="48" spans="1:10" ht="15" customHeight="1" x14ac:dyDescent="0.25">
      <c r="A48" s="22" t="s">
        <v>27</v>
      </c>
      <c r="B48" s="23">
        <v>911</v>
      </c>
      <c r="C48" s="23">
        <v>300</v>
      </c>
      <c r="D48" s="23"/>
      <c r="E48" s="23">
        <v>8802</v>
      </c>
      <c r="F48" s="23">
        <v>448</v>
      </c>
      <c r="G48" s="23">
        <v>211180</v>
      </c>
      <c r="H48" s="23"/>
      <c r="I48" s="23"/>
      <c r="J48" s="30">
        <v>71000</v>
      </c>
    </row>
    <row r="49" spans="1:10" ht="15" customHeight="1" x14ac:dyDescent="0.25">
      <c r="A49" s="22" t="s">
        <v>28</v>
      </c>
      <c r="B49" s="23">
        <v>911</v>
      </c>
      <c r="C49" s="23">
        <v>300</v>
      </c>
      <c r="D49" s="23"/>
      <c r="E49" s="23">
        <v>8802</v>
      </c>
      <c r="F49" s="23">
        <v>448</v>
      </c>
      <c r="G49" s="23">
        <v>212100</v>
      </c>
      <c r="H49" s="23"/>
      <c r="I49" s="23"/>
      <c r="J49" s="30">
        <v>16300</v>
      </c>
    </row>
    <row r="50" spans="1:10" ht="15" customHeight="1" x14ac:dyDescent="0.25">
      <c r="A50" s="22" t="s">
        <v>29</v>
      </c>
      <c r="B50" s="23">
        <v>911</v>
      </c>
      <c r="C50" s="23">
        <v>300</v>
      </c>
      <c r="D50" s="23"/>
      <c r="E50" s="23">
        <v>8802</v>
      </c>
      <c r="F50" s="23">
        <v>448</v>
      </c>
      <c r="G50" s="23">
        <v>212210</v>
      </c>
      <c r="H50" s="23"/>
      <c r="I50" s="23"/>
      <c r="J50" s="30">
        <v>3200</v>
      </c>
    </row>
    <row r="51" spans="1:10" ht="15" customHeight="1" x14ac:dyDescent="0.25">
      <c r="A51" s="22" t="s">
        <v>40</v>
      </c>
      <c r="B51" s="23">
        <v>911</v>
      </c>
      <c r="C51" s="23">
        <v>300</v>
      </c>
      <c r="D51" s="23"/>
      <c r="E51" s="23">
        <v>8802</v>
      </c>
      <c r="F51" s="23">
        <v>448</v>
      </c>
      <c r="G51" s="23">
        <v>273500</v>
      </c>
      <c r="H51" s="23"/>
      <c r="I51" s="23"/>
      <c r="J51" s="30">
        <v>400</v>
      </c>
    </row>
    <row r="52" spans="1:10" x14ac:dyDescent="0.25">
      <c r="A52" s="22" t="s">
        <v>51</v>
      </c>
      <c r="B52" s="23">
        <v>911</v>
      </c>
      <c r="C52" s="23">
        <v>300</v>
      </c>
      <c r="D52" s="23"/>
      <c r="E52" s="23">
        <v>8802</v>
      </c>
      <c r="F52" s="23">
        <v>448</v>
      </c>
      <c r="G52" s="23">
        <v>333110</v>
      </c>
      <c r="H52" s="23"/>
      <c r="I52" s="23"/>
      <c r="J52" s="30">
        <v>514200</v>
      </c>
    </row>
    <row r="55" spans="1:10" x14ac:dyDescent="0.25">
      <c r="A55" s="1" t="s">
        <v>53</v>
      </c>
      <c r="J55" s="1"/>
    </row>
    <row r="56" spans="1:10" ht="9" customHeight="1" x14ac:dyDescent="0.25">
      <c r="J56" s="1"/>
    </row>
    <row r="57" spans="1:10" x14ac:dyDescent="0.25">
      <c r="A57" s="1" t="s">
        <v>54</v>
      </c>
      <c r="J57" s="1"/>
    </row>
    <row r="58" spans="1:10" ht="9" customHeight="1" x14ac:dyDescent="0.25">
      <c r="J58" s="1"/>
    </row>
    <row r="59" spans="1:10" x14ac:dyDescent="0.25">
      <c r="A59" s="1" t="s">
        <v>55</v>
      </c>
      <c r="J59" s="1"/>
    </row>
  </sheetData>
  <mergeCells count="18">
    <mergeCell ref="A39:J39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6:A37"/>
    <mergeCell ref="B36:I36"/>
    <mergeCell ref="J36:J37"/>
  </mergeCells>
  <pageMargins left="0.3" right="0.28000000000000003" top="0.41" bottom="0.25" header="0.3" footer="0.2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16" workbookViewId="0">
      <selection activeCell="J33" sqref="J33"/>
    </sheetView>
  </sheetViews>
  <sheetFormatPr defaultRowHeight="15" x14ac:dyDescent="0.25"/>
  <cols>
    <col min="1" max="1" width="75.5703125" style="20" customWidth="1"/>
    <col min="2" max="3" width="6.140625" style="20" customWidth="1"/>
    <col min="4" max="4" width="5.7109375" style="20" customWidth="1"/>
    <col min="5" max="5" width="6.140625" style="20" customWidth="1"/>
    <col min="6" max="7" width="6.5703125" style="20" customWidth="1"/>
    <col min="8" max="8" width="7.28515625" style="20" customWidth="1"/>
    <col min="9" max="9" width="7" style="20" customWidth="1"/>
    <col min="10" max="10" width="11.42578125" style="31" customWidth="1"/>
    <col min="11" max="16384" width="9.140625" style="20"/>
  </cols>
  <sheetData>
    <row r="1" spans="1:10" ht="16.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6.5" customHeight="1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6.5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6.5" customHeight="1" x14ac:dyDescent="0.25">
      <c r="A4" s="71" t="s">
        <v>3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6.5" customHeight="1" x14ac:dyDescent="0.25">
      <c r="A5" s="66" t="s">
        <v>80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6.5" customHeight="1" x14ac:dyDescent="0.2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16.5" customHeight="1" x14ac:dyDescent="0.25">
      <c r="A7" s="66" t="s">
        <v>81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67" t="s">
        <v>7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s="27" customFormat="1" ht="12" x14ac:dyDescent="0.25">
      <c r="A9" s="68" t="s">
        <v>8</v>
      </c>
      <c r="B9" s="68" t="s">
        <v>9</v>
      </c>
      <c r="C9" s="68"/>
      <c r="D9" s="68"/>
      <c r="E9" s="68"/>
      <c r="F9" s="68"/>
      <c r="G9" s="68"/>
      <c r="H9" s="68"/>
      <c r="I9" s="68"/>
      <c r="J9" s="69" t="s">
        <v>10</v>
      </c>
    </row>
    <row r="10" spans="1:10" s="27" customFormat="1" ht="39.75" customHeight="1" x14ac:dyDescent="0.25">
      <c r="A10" s="68"/>
      <c r="B10" s="28" t="s">
        <v>11</v>
      </c>
      <c r="C10" s="28" t="s">
        <v>12</v>
      </c>
      <c r="D10" s="28" t="s">
        <v>13</v>
      </c>
      <c r="E10" s="28" t="s">
        <v>14</v>
      </c>
      <c r="F10" s="28" t="s">
        <v>15</v>
      </c>
      <c r="G10" s="28" t="s">
        <v>16</v>
      </c>
      <c r="H10" s="28" t="s">
        <v>17</v>
      </c>
      <c r="I10" s="28" t="s">
        <v>18</v>
      </c>
      <c r="J10" s="69"/>
    </row>
    <row r="11" spans="1:10" s="25" customFormat="1" ht="11.25" x14ac:dyDescent="0.25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36">
        <v>10</v>
      </c>
    </row>
    <row r="12" spans="1:10" ht="15.75" customHeight="1" x14ac:dyDescent="0.25">
      <c r="A12" s="70" t="s">
        <v>82</v>
      </c>
      <c r="B12" s="70"/>
      <c r="C12" s="70"/>
      <c r="D12" s="70"/>
      <c r="E12" s="70"/>
      <c r="F12" s="70"/>
      <c r="G12" s="70"/>
      <c r="H12" s="70"/>
      <c r="I12" s="70"/>
      <c r="J12" s="70"/>
    </row>
    <row r="13" spans="1:10" s="34" customFormat="1" ht="14.25" x14ac:dyDescent="0.25">
      <c r="A13" s="72" t="s">
        <v>20</v>
      </c>
      <c r="B13" s="72"/>
      <c r="C13" s="72"/>
      <c r="D13" s="72"/>
      <c r="E13" s="72"/>
      <c r="F13" s="72"/>
      <c r="G13" s="72"/>
      <c r="H13" s="72"/>
      <c r="I13" s="72"/>
      <c r="J13" s="33" t="str">
        <f>J17</f>
        <v>264600.00</v>
      </c>
    </row>
    <row r="14" spans="1:10" x14ac:dyDescent="0.25">
      <c r="A14" s="22" t="s">
        <v>21</v>
      </c>
      <c r="B14" s="23">
        <v>911</v>
      </c>
      <c r="C14" s="23"/>
      <c r="D14" s="23"/>
      <c r="E14" s="23"/>
      <c r="F14" s="23"/>
      <c r="G14" s="23"/>
      <c r="H14" s="23"/>
      <c r="I14" s="23"/>
      <c r="J14" s="30" t="s">
        <v>83</v>
      </c>
    </row>
    <row r="15" spans="1:10" x14ac:dyDescent="0.25">
      <c r="A15" s="22" t="s">
        <v>22</v>
      </c>
      <c r="B15" s="23">
        <v>911</v>
      </c>
      <c r="C15" s="23">
        <v>297</v>
      </c>
      <c r="D15" s="23"/>
      <c r="E15" s="23"/>
      <c r="F15" s="23"/>
      <c r="G15" s="23"/>
      <c r="H15" s="23"/>
      <c r="I15" s="23"/>
      <c r="J15" s="30" t="s">
        <v>83</v>
      </c>
    </row>
    <row r="16" spans="1:10" x14ac:dyDescent="0.25">
      <c r="A16" s="22" t="s">
        <v>23</v>
      </c>
      <c r="B16" s="23">
        <v>911</v>
      </c>
      <c r="C16" s="23">
        <v>297</v>
      </c>
      <c r="D16" s="23">
        <v>1000</v>
      </c>
      <c r="E16" s="23"/>
      <c r="F16" s="23"/>
      <c r="G16" s="23"/>
      <c r="H16" s="23"/>
      <c r="I16" s="23"/>
      <c r="J16" s="30" t="s">
        <v>83</v>
      </c>
    </row>
    <row r="17" spans="1:10" x14ac:dyDescent="0.25">
      <c r="A17" s="22" t="s">
        <v>24</v>
      </c>
      <c r="B17" s="23">
        <v>911</v>
      </c>
      <c r="C17" s="23">
        <v>297</v>
      </c>
      <c r="D17" s="23">
        <v>1000</v>
      </c>
      <c r="E17" s="23"/>
      <c r="F17" s="23"/>
      <c r="G17" s="23">
        <v>142310</v>
      </c>
      <c r="H17" s="23"/>
      <c r="I17" s="23"/>
      <c r="J17" s="30" t="s">
        <v>83</v>
      </c>
    </row>
    <row r="18" spans="1:10" s="34" customFormat="1" ht="14.25" x14ac:dyDescent="0.25">
      <c r="A18" s="72" t="s">
        <v>25</v>
      </c>
      <c r="B18" s="72"/>
      <c r="C18" s="72"/>
      <c r="D18" s="72"/>
      <c r="E18" s="72"/>
      <c r="F18" s="72"/>
      <c r="G18" s="72"/>
      <c r="H18" s="72"/>
      <c r="I18" s="72"/>
      <c r="J18" s="33">
        <f>J21</f>
        <v>4033400</v>
      </c>
    </row>
    <row r="19" spans="1:10" ht="14.25" customHeight="1" x14ac:dyDescent="0.25">
      <c r="A19" s="22" t="s">
        <v>21</v>
      </c>
      <c r="B19" s="23">
        <v>911</v>
      </c>
      <c r="C19" s="23"/>
      <c r="D19" s="23"/>
      <c r="E19" s="23"/>
      <c r="F19" s="23"/>
      <c r="G19" s="23"/>
      <c r="H19" s="23"/>
      <c r="I19" s="23"/>
      <c r="J19" s="30">
        <v>3933400</v>
      </c>
    </row>
    <row r="20" spans="1:10" ht="14.25" customHeight="1" x14ac:dyDescent="0.25">
      <c r="A20" s="22" t="s">
        <v>26</v>
      </c>
      <c r="B20" s="23">
        <v>911</v>
      </c>
      <c r="C20" s="23">
        <v>300</v>
      </c>
      <c r="D20" s="23"/>
      <c r="E20" s="23"/>
      <c r="F20" s="23"/>
      <c r="G20" s="23"/>
      <c r="H20" s="23"/>
      <c r="I20" s="23"/>
      <c r="J20" s="30">
        <v>3933400</v>
      </c>
    </row>
    <row r="21" spans="1:10" s="34" customFormat="1" ht="14.25" customHeight="1" x14ac:dyDescent="0.25">
      <c r="A21" s="21" t="s">
        <v>21</v>
      </c>
      <c r="B21" s="24">
        <v>911</v>
      </c>
      <c r="C21" s="24">
        <v>300</v>
      </c>
      <c r="D21" s="24"/>
      <c r="E21" s="24">
        <v>8802</v>
      </c>
      <c r="F21" s="24"/>
      <c r="G21" s="24"/>
      <c r="H21" s="24"/>
      <c r="I21" s="24"/>
      <c r="J21" s="35">
        <f>J22+J50</f>
        <v>4033400</v>
      </c>
    </row>
    <row r="22" spans="1:10" s="34" customFormat="1" ht="14.25" customHeight="1" x14ac:dyDescent="0.25">
      <c r="A22" s="21" t="s">
        <v>21</v>
      </c>
      <c r="B22" s="24">
        <v>911</v>
      </c>
      <c r="C22" s="24">
        <v>300</v>
      </c>
      <c r="D22" s="24"/>
      <c r="E22" s="24">
        <v>8802</v>
      </c>
      <c r="F22" s="24">
        <v>199</v>
      </c>
      <c r="G22" s="24"/>
      <c r="H22" s="24"/>
      <c r="I22" s="24"/>
      <c r="J22" s="35">
        <f>J23+J24+J25+J26+J27+J28+J29+J30+J31+J32+J33+J34+J35+J36+J37+J42+J43+J44+J45+J46+J47+J48</f>
        <v>2946700</v>
      </c>
    </row>
    <row r="23" spans="1:10" ht="14.25" customHeight="1" x14ac:dyDescent="0.25">
      <c r="A23" s="22" t="s">
        <v>27</v>
      </c>
      <c r="B23" s="23">
        <v>911</v>
      </c>
      <c r="C23" s="23">
        <v>300</v>
      </c>
      <c r="D23" s="23"/>
      <c r="E23" s="23">
        <v>8802</v>
      </c>
      <c r="F23" s="23">
        <v>199</v>
      </c>
      <c r="G23" s="23">
        <v>211180</v>
      </c>
      <c r="H23" s="23"/>
      <c r="I23" s="23"/>
      <c r="J23" s="30">
        <v>1725500</v>
      </c>
    </row>
    <row r="24" spans="1:10" ht="14.25" customHeight="1" x14ac:dyDescent="0.25">
      <c r="A24" s="22" t="s">
        <v>28</v>
      </c>
      <c r="B24" s="23">
        <v>911</v>
      </c>
      <c r="C24" s="23">
        <v>300</v>
      </c>
      <c r="D24" s="23"/>
      <c r="E24" s="23">
        <v>8802</v>
      </c>
      <c r="F24" s="23">
        <v>199</v>
      </c>
      <c r="G24" s="23">
        <v>212100</v>
      </c>
      <c r="H24" s="23"/>
      <c r="I24" s="23"/>
      <c r="J24" s="30">
        <v>396900</v>
      </c>
    </row>
    <row r="25" spans="1:10" ht="14.25" customHeight="1" x14ac:dyDescent="0.25">
      <c r="A25" s="22" t="s">
        <v>29</v>
      </c>
      <c r="B25" s="23">
        <v>911</v>
      </c>
      <c r="C25" s="23">
        <v>300</v>
      </c>
      <c r="D25" s="23"/>
      <c r="E25" s="23">
        <v>8802</v>
      </c>
      <c r="F25" s="23">
        <v>199</v>
      </c>
      <c r="G25" s="23">
        <v>212210</v>
      </c>
      <c r="H25" s="23"/>
      <c r="I25" s="23"/>
      <c r="J25" s="30">
        <v>77600</v>
      </c>
    </row>
    <row r="26" spans="1:10" ht="14.25" customHeight="1" x14ac:dyDescent="0.25">
      <c r="A26" s="22" t="s">
        <v>30</v>
      </c>
      <c r="B26" s="23">
        <v>911</v>
      </c>
      <c r="C26" s="23">
        <v>300</v>
      </c>
      <c r="D26" s="23"/>
      <c r="E26" s="23">
        <v>8802</v>
      </c>
      <c r="F26" s="23">
        <v>199</v>
      </c>
      <c r="G26" s="23">
        <v>222110</v>
      </c>
      <c r="H26" s="23"/>
      <c r="I26" s="23"/>
      <c r="J26" s="30">
        <v>84100</v>
      </c>
    </row>
    <row r="27" spans="1:10" ht="14.25" customHeight="1" x14ac:dyDescent="0.25">
      <c r="A27" s="22" t="s">
        <v>31</v>
      </c>
      <c r="B27" s="23">
        <v>911</v>
      </c>
      <c r="C27" s="23">
        <v>300</v>
      </c>
      <c r="D27" s="23"/>
      <c r="E27" s="23">
        <v>8802</v>
      </c>
      <c r="F27" s="23">
        <v>199</v>
      </c>
      <c r="G27" s="23">
        <v>222130</v>
      </c>
      <c r="H27" s="23"/>
      <c r="I27" s="23"/>
      <c r="J27" s="30">
        <v>155000</v>
      </c>
    </row>
    <row r="28" spans="1:10" ht="14.25" customHeight="1" x14ac:dyDescent="0.25">
      <c r="A28" s="22" t="s">
        <v>32</v>
      </c>
      <c r="B28" s="23">
        <v>911</v>
      </c>
      <c r="C28" s="23">
        <v>300</v>
      </c>
      <c r="D28" s="23"/>
      <c r="E28" s="23">
        <v>8802</v>
      </c>
      <c r="F28" s="23">
        <v>199</v>
      </c>
      <c r="G28" s="23">
        <v>222140</v>
      </c>
      <c r="H28" s="23"/>
      <c r="I28" s="23"/>
      <c r="J28" s="30">
        <v>65000</v>
      </c>
    </row>
    <row r="29" spans="1:10" ht="14.25" customHeight="1" x14ac:dyDescent="0.25">
      <c r="A29" s="22" t="s">
        <v>33</v>
      </c>
      <c r="B29" s="23">
        <v>911</v>
      </c>
      <c r="C29" s="23">
        <v>300</v>
      </c>
      <c r="D29" s="23"/>
      <c r="E29" s="23">
        <v>8802</v>
      </c>
      <c r="F29" s="23">
        <v>199</v>
      </c>
      <c r="G29" s="23">
        <v>222190</v>
      </c>
      <c r="H29" s="23"/>
      <c r="I29" s="23"/>
      <c r="J29" s="30">
        <v>9400</v>
      </c>
    </row>
    <row r="30" spans="1:10" ht="14.25" customHeight="1" x14ac:dyDescent="0.25">
      <c r="A30" s="22" t="s">
        <v>34</v>
      </c>
      <c r="B30" s="23">
        <v>911</v>
      </c>
      <c r="C30" s="23">
        <v>300</v>
      </c>
      <c r="D30" s="23"/>
      <c r="E30" s="23">
        <v>8802</v>
      </c>
      <c r="F30" s="23">
        <v>199</v>
      </c>
      <c r="G30" s="23">
        <v>222210</v>
      </c>
      <c r="H30" s="23"/>
      <c r="I30" s="23"/>
      <c r="J30" s="30">
        <v>6300</v>
      </c>
    </row>
    <row r="31" spans="1:10" ht="14.25" customHeight="1" x14ac:dyDescent="0.25">
      <c r="A31" s="22" t="s">
        <v>35</v>
      </c>
      <c r="B31" s="23">
        <v>911</v>
      </c>
      <c r="C31" s="23">
        <v>300</v>
      </c>
      <c r="D31" s="23"/>
      <c r="E31" s="23">
        <v>8802</v>
      </c>
      <c r="F31" s="23">
        <v>199</v>
      </c>
      <c r="G31" s="23">
        <v>222220</v>
      </c>
      <c r="H31" s="23"/>
      <c r="I31" s="23"/>
      <c r="J31" s="30">
        <v>1600</v>
      </c>
    </row>
    <row r="32" spans="1:10" ht="14.25" customHeight="1" x14ac:dyDescent="0.25">
      <c r="A32" s="22" t="s">
        <v>36</v>
      </c>
      <c r="B32" s="23">
        <v>911</v>
      </c>
      <c r="C32" s="23">
        <v>300</v>
      </c>
      <c r="D32" s="23"/>
      <c r="E32" s="23">
        <v>8802</v>
      </c>
      <c r="F32" s="23">
        <v>199</v>
      </c>
      <c r="G32" s="23">
        <v>222500</v>
      </c>
      <c r="H32" s="23"/>
      <c r="I32" s="23"/>
      <c r="J32" s="30">
        <f>160000+100000</f>
        <v>260000</v>
      </c>
    </row>
    <row r="33" spans="1:10" ht="14.25" customHeight="1" x14ac:dyDescent="0.25">
      <c r="A33" s="22" t="s">
        <v>37</v>
      </c>
      <c r="B33" s="23">
        <v>911</v>
      </c>
      <c r="C33" s="23">
        <v>300</v>
      </c>
      <c r="D33" s="23"/>
      <c r="E33" s="23">
        <v>8802</v>
      </c>
      <c r="F33" s="23">
        <v>199</v>
      </c>
      <c r="G33" s="23">
        <v>222600</v>
      </c>
      <c r="H33" s="23"/>
      <c r="I33" s="23"/>
      <c r="J33" s="30">
        <v>3000</v>
      </c>
    </row>
    <row r="34" spans="1:10" ht="14.25" customHeight="1" x14ac:dyDescent="0.25">
      <c r="A34" s="22" t="s">
        <v>38</v>
      </c>
      <c r="B34" s="23">
        <v>911</v>
      </c>
      <c r="C34" s="23">
        <v>300</v>
      </c>
      <c r="D34" s="23"/>
      <c r="E34" s="23">
        <v>8802</v>
      </c>
      <c r="F34" s="23">
        <v>199</v>
      </c>
      <c r="G34" s="23">
        <v>222980</v>
      </c>
      <c r="H34" s="23"/>
      <c r="I34" s="23"/>
      <c r="J34" s="30">
        <v>1800</v>
      </c>
    </row>
    <row r="35" spans="1:10" ht="14.25" customHeight="1" x14ac:dyDescent="0.25">
      <c r="A35" s="22" t="s">
        <v>39</v>
      </c>
      <c r="B35" s="23">
        <v>911</v>
      </c>
      <c r="C35" s="23">
        <v>300</v>
      </c>
      <c r="D35" s="23"/>
      <c r="E35" s="23">
        <v>8802</v>
      </c>
      <c r="F35" s="23">
        <v>199</v>
      </c>
      <c r="G35" s="23">
        <v>222990</v>
      </c>
      <c r="H35" s="23"/>
      <c r="I35" s="23"/>
      <c r="J35" s="30">
        <v>6500</v>
      </c>
    </row>
    <row r="36" spans="1:10" ht="15" customHeight="1" x14ac:dyDescent="0.25">
      <c r="A36" s="22" t="s">
        <v>40</v>
      </c>
      <c r="B36" s="23">
        <v>911</v>
      </c>
      <c r="C36" s="23">
        <v>300</v>
      </c>
      <c r="D36" s="23"/>
      <c r="E36" s="23">
        <v>8802</v>
      </c>
      <c r="F36" s="23">
        <v>199</v>
      </c>
      <c r="G36" s="23">
        <v>273500</v>
      </c>
      <c r="H36" s="23"/>
      <c r="I36" s="23"/>
      <c r="J36" s="30">
        <v>9100</v>
      </c>
    </row>
    <row r="37" spans="1:10" ht="15" customHeight="1" x14ac:dyDescent="0.25">
      <c r="A37" s="22" t="s">
        <v>41</v>
      </c>
      <c r="B37" s="23">
        <v>911</v>
      </c>
      <c r="C37" s="23">
        <v>300</v>
      </c>
      <c r="D37" s="23"/>
      <c r="E37" s="23">
        <v>8802</v>
      </c>
      <c r="F37" s="23">
        <v>199</v>
      </c>
      <c r="G37" s="23">
        <v>311120</v>
      </c>
      <c r="H37" s="23"/>
      <c r="I37" s="23"/>
      <c r="J37" s="30">
        <v>100000</v>
      </c>
    </row>
    <row r="38" spans="1:10" s="27" customFormat="1" ht="12" x14ac:dyDescent="0.25">
      <c r="A38" s="68" t="s">
        <v>8</v>
      </c>
      <c r="B38" s="68" t="s">
        <v>9</v>
      </c>
      <c r="C38" s="68"/>
      <c r="D38" s="68"/>
      <c r="E38" s="68"/>
      <c r="F38" s="68"/>
      <c r="G38" s="68"/>
      <c r="H38" s="68"/>
      <c r="I38" s="68"/>
      <c r="J38" s="69" t="s">
        <v>10</v>
      </c>
    </row>
    <row r="39" spans="1:10" s="27" customFormat="1" ht="39.75" customHeight="1" x14ac:dyDescent="0.25">
      <c r="A39" s="68"/>
      <c r="B39" s="28" t="s">
        <v>11</v>
      </c>
      <c r="C39" s="28" t="s">
        <v>12</v>
      </c>
      <c r="D39" s="28" t="s">
        <v>13</v>
      </c>
      <c r="E39" s="28" t="s">
        <v>14</v>
      </c>
      <c r="F39" s="28" t="s">
        <v>15</v>
      </c>
      <c r="G39" s="28" t="s">
        <v>16</v>
      </c>
      <c r="H39" s="28" t="s">
        <v>17</v>
      </c>
      <c r="I39" s="28" t="s">
        <v>18</v>
      </c>
      <c r="J39" s="69"/>
    </row>
    <row r="40" spans="1:10" s="25" customFormat="1" ht="11.25" x14ac:dyDescent="0.25">
      <c r="A40" s="26">
        <v>1</v>
      </c>
      <c r="B40" s="26">
        <v>2</v>
      </c>
      <c r="C40" s="26">
        <v>3</v>
      </c>
      <c r="D40" s="26">
        <v>4</v>
      </c>
      <c r="E40" s="26">
        <v>5</v>
      </c>
      <c r="F40" s="26">
        <v>6</v>
      </c>
      <c r="G40" s="26">
        <v>7</v>
      </c>
      <c r="H40" s="26">
        <v>8</v>
      </c>
      <c r="I40" s="26">
        <v>9</v>
      </c>
      <c r="J40" s="36">
        <v>10</v>
      </c>
    </row>
    <row r="41" spans="1:10" ht="15.75" customHeight="1" x14ac:dyDescent="0.25">
      <c r="A41" s="70" t="s">
        <v>82</v>
      </c>
      <c r="B41" s="70"/>
      <c r="C41" s="70"/>
      <c r="D41" s="70"/>
      <c r="E41" s="70"/>
      <c r="F41" s="70"/>
      <c r="G41" s="70"/>
      <c r="H41" s="70"/>
      <c r="I41" s="70"/>
      <c r="J41" s="70"/>
    </row>
    <row r="42" spans="1:10" ht="15" customHeight="1" x14ac:dyDescent="0.25">
      <c r="A42" s="22" t="s">
        <v>42</v>
      </c>
      <c r="B42" s="23">
        <v>911</v>
      </c>
      <c r="C42" s="23">
        <v>300</v>
      </c>
      <c r="D42" s="23"/>
      <c r="E42" s="23">
        <v>8802</v>
      </c>
      <c r="F42" s="23">
        <v>199</v>
      </c>
      <c r="G42" s="23">
        <v>314110</v>
      </c>
      <c r="H42" s="23"/>
      <c r="I42" s="23"/>
      <c r="J42" s="30">
        <v>4000</v>
      </c>
    </row>
    <row r="43" spans="1:10" ht="15" customHeight="1" x14ac:dyDescent="0.25">
      <c r="A43" s="22" t="s">
        <v>43</v>
      </c>
      <c r="B43" s="23">
        <v>911</v>
      </c>
      <c r="C43" s="23">
        <v>300</v>
      </c>
      <c r="D43" s="23"/>
      <c r="E43" s="23">
        <v>8802</v>
      </c>
      <c r="F43" s="23">
        <v>199</v>
      </c>
      <c r="G43" s="23">
        <v>316110</v>
      </c>
      <c r="H43" s="23"/>
      <c r="I43" s="23"/>
      <c r="J43" s="30">
        <v>4000</v>
      </c>
    </row>
    <row r="44" spans="1:10" ht="15" customHeight="1" x14ac:dyDescent="0.25">
      <c r="A44" s="22" t="s">
        <v>45</v>
      </c>
      <c r="B44" s="23">
        <v>911</v>
      </c>
      <c r="C44" s="23">
        <v>300</v>
      </c>
      <c r="D44" s="23"/>
      <c r="E44" s="23">
        <v>8802</v>
      </c>
      <c r="F44" s="23">
        <v>199</v>
      </c>
      <c r="G44" s="23">
        <v>334110</v>
      </c>
      <c r="H44" s="23"/>
      <c r="I44" s="23"/>
      <c r="J44" s="30">
        <v>1700</v>
      </c>
    </row>
    <row r="45" spans="1:10" ht="15" customHeight="1" x14ac:dyDescent="0.25">
      <c r="A45" s="22" t="s">
        <v>46</v>
      </c>
      <c r="B45" s="23">
        <v>911</v>
      </c>
      <c r="C45" s="23">
        <v>300</v>
      </c>
      <c r="D45" s="23"/>
      <c r="E45" s="23">
        <v>8802</v>
      </c>
      <c r="F45" s="23">
        <v>199</v>
      </c>
      <c r="G45" s="23">
        <v>335110</v>
      </c>
      <c r="H45" s="23"/>
      <c r="I45" s="23"/>
      <c r="J45" s="30">
        <v>1000</v>
      </c>
    </row>
    <row r="46" spans="1:10" ht="15" customHeight="1" x14ac:dyDescent="0.25">
      <c r="A46" s="22" t="s">
        <v>47</v>
      </c>
      <c r="B46" s="23">
        <v>911</v>
      </c>
      <c r="C46" s="23">
        <v>300</v>
      </c>
      <c r="D46" s="23"/>
      <c r="E46" s="23">
        <v>8802</v>
      </c>
      <c r="F46" s="23">
        <v>199</v>
      </c>
      <c r="G46" s="23">
        <v>336110</v>
      </c>
      <c r="H46" s="23"/>
      <c r="I46" s="23"/>
      <c r="J46" s="30">
        <v>29200</v>
      </c>
    </row>
    <row r="47" spans="1:10" ht="15" customHeight="1" x14ac:dyDescent="0.25">
      <c r="A47" s="22" t="s">
        <v>48</v>
      </c>
      <c r="B47" s="23">
        <v>911</v>
      </c>
      <c r="C47" s="23">
        <v>300</v>
      </c>
      <c r="D47" s="23"/>
      <c r="E47" s="23">
        <v>8802</v>
      </c>
      <c r="F47" s="23">
        <v>199</v>
      </c>
      <c r="G47" s="23">
        <v>337110</v>
      </c>
      <c r="H47" s="23"/>
      <c r="I47" s="23"/>
      <c r="J47" s="30">
        <v>3000</v>
      </c>
    </row>
    <row r="48" spans="1:10" ht="15" customHeight="1" x14ac:dyDescent="0.25">
      <c r="A48" s="22" t="s">
        <v>49</v>
      </c>
      <c r="B48" s="23">
        <v>911</v>
      </c>
      <c r="C48" s="23">
        <v>300</v>
      </c>
      <c r="D48" s="23"/>
      <c r="E48" s="23">
        <v>8802</v>
      </c>
      <c r="F48" s="23">
        <v>199</v>
      </c>
      <c r="G48" s="23">
        <v>338110</v>
      </c>
      <c r="H48" s="23"/>
      <c r="I48" s="23"/>
      <c r="J48" s="30">
        <v>2000</v>
      </c>
    </row>
    <row r="49" spans="1:10" ht="15" customHeight="1" x14ac:dyDescent="0.25">
      <c r="A49" s="21" t="s">
        <v>52</v>
      </c>
      <c r="B49" s="23"/>
      <c r="C49" s="23"/>
      <c r="D49" s="23"/>
      <c r="E49" s="23"/>
      <c r="F49" s="23"/>
      <c r="G49" s="23"/>
      <c r="H49" s="23"/>
      <c r="I49" s="23"/>
      <c r="J49" s="30"/>
    </row>
    <row r="50" spans="1:10" ht="15" customHeight="1" x14ac:dyDescent="0.25">
      <c r="A50" s="22" t="s">
        <v>50</v>
      </c>
      <c r="B50" s="24">
        <v>911</v>
      </c>
      <c r="C50" s="24">
        <v>300</v>
      </c>
      <c r="D50" s="24"/>
      <c r="E50" s="24">
        <v>8802</v>
      </c>
      <c r="F50" s="24">
        <v>448</v>
      </c>
      <c r="G50" s="24"/>
      <c r="H50" s="24"/>
      <c r="I50" s="24"/>
      <c r="J50" s="35">
        <f>J51+J52+J53+J54+J55</f>
        <v>1086700</v>
      </c>
    </row>
    <row r="51" spans="1:10" ht="15" customHeight="1" x14ac:dyDescent="0.25">
      <c r="A51" s="22" t="s">
        <v>27</v>
      </c>
      <c r="B51" s="23">
        <v>911</v>
      </c>
      <c r="C51" s="23">
        <v>300</v>
      </c>
      <c r="D51" s="23"/>
      <c r="E51" s="23">
        <v>8802</v>
      </c>
      <c r="F51" s="23">
        <v>448</v>
      </c>
      <c r="G51" s="23">
        <v>211180</v>
      </c>
      <c r="H51" s="23"/>
      <c r="I51" s="23"/>
      <c r="J51" s="30">
        <v>130000</v>
      </c>
    </row>
    <row r="52" spans="1:10" ht="15" customHeight="1" x14ac:dyDescent="0.25">
      <c r="A52" s="22" t="s">
        <v>28</v>
      </c>
      <c r="B52" s="23">
        <v>911</v>
      </c>
      <c r="C52" s="23">
        <v>300</v>
      </c>
      <c r="D52" s="23"/>
      <c r="E52" s="23">
        <v>8802</v>
      </c>
      <c r="F52" s="23">
        <v>448</v>
      </c>
      <c r="G52" s="23">
        <v>212100</v>
      </c>
      <c r="H52" s="23"/>
      <c r="I52" s="23"/>
      <c r="J52" s="30">
        <v>29900</v>
      </c>
    </row>
    <row r="53" spans="1:10" ht="15" customHeight="1" x14ac:dyDescent="0.25">
      <c r="A53" s="22" t="s">
        <v>29</v>
      </c>
      <c r="B53" s="23">
        <v>911</v>
      </c>
      <c r="C53" s="23">
        <v>300</v>
      </c>
      <c r="D53" s="23"/>
      <c r="E53" s="23">
        <v>8802</v>
      </c>
      <c r="F53" s="23">
        <v>448</v>
      </c>
      <c r="G53" s="23">
        <v>212210</v>
      </c>
      <c r="H53" s="23"/>
      <c r="I53" s="23"/>
      <c r="J53" s="30">
        <v>5900</v>
      </c>
    </row>
    <row r="54" spans="1:10" ht="14.25" customHeight="1" x14ac:dyDescent="0.25">
      <c r="A54" s="22" t="s">
        <v>40</v>
      </c>
      <c r="B54" s="23">
        <v>911</v>
      </c>
      <c r="C54" s="23">
        <v>300</v>
      </c>
      <c r="D54" s="23"/>
      <c r="E54" s="23">
        <v>8802</v>
      </c>
      <c r="F54" s="23">
        <v>448</v>
      </c>
      <c r="G54" s="23">
        <v>273500</v>
      </c>
      <c r="H54" s="23"/>
      <c r="I54" s="23"/>
      <c r="J54" s="30">
        <v>700</v>
      </c>
    </row>
    <row r="55" spans="1:10" x14ac:dyDescent="0.25">
      <c r="A55" s="22" t="s">
        <v>51</v>
      </c>
      <c r="B55" s="23">
        <v>911</v>
      </c>
      <c r="C55" s="23">
        <v>300</v>
      </c>
      <c r="D55" s="23"/>
      <c r="E55" s="23">
        <v>8802</v>
      </c>
      <c r="F55" s="23">
        <v>448</v>
      </c>
      <c r="G55" s="23">
        <v>333110</v>
      </c>
      <c r="H55" s="23"/>
      <c r="I55" s="23"/>
      <c r="J55" s="30">
        <v>920200</v>
      </c>
    </row>
    <row r="58" spans="1:10" s="1" customFormat="1" x14ac:dyDescent="0.25">
      <c r="A58" s="1" t="s">
        <v>53</v>
      </c>
    </row>
    <row r="59" spans="1:10" s="1" customFormat="1" ht="9" customHeight="1" x14ac:dyDescent="0.25"/>
    <row r="60" spans="1:10" s="1" customFormat="1" x14ac:dyDescent="0.25">
      <c r="A60" s="1" t="s">
        <v>54</v>
      </c>
    </row>
    <row r="61" spans="1:10" s="1" customFormat="1" ht="9" customHeight="1" x14ac:dyDescent="0.25"/>
    <row r="62" spans="1:10" s="1" customFormat="1" x14ac:dyDescent="0.25">
      <c r="A62" s="1" t="s">
        <v>55</v>
      </c>
    </row>
  </sheetData>
  <mergeCells count="18">
    <mergeCell ref="A41:J41"/>
    <mergeCell ref="A1:J1"/>
    <mergeCell ref="A2:J2"/>
    <mergeCell ref="A3:J3"/>
    <mergeCell ref="A4:J4"/>
    <mergeCell ref="A5:J5"/>
    <mergeCell ref="A6:J6"/>
    <mergeCell ref="A9:A10"/>
    <mergeCell ref="B9:I9"/>
    <mergeCell ref="J9:J10"/>
    <mergeCell ref="A12:J12"/>
    <mergeCell ref="A13:I13"/>
    <mergeCell ref="A18:I18"/>
    <mergeCell ref="A7:J7"/>
    <mergeCell ref="A8:J8"/>
    <mergeCell ref="A38:A39"/>
    <mergeCell ref="B38:I38"/>
    <mergeCell ref="J38:J39"/>
  </mergeCells>
  <pageMargins left="0.45" right="0.25" top="0.26" bottom="0.26" header="0.2" footer="0.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IET nr.6</vt:lpstr>
      <vt:lpstr>IET nr.7</vt:lpstr>
      <vt:lpstr>IET nr.8</vt:lpstr>
      <vt:lpstr>IET nr.12</vt:lpstr>
      <vt:lpstr>IET nr.15</vt:lpstr>
      <vt:lpstr>IET nr.23</vt:lpstr>
      <vt:lpstr>IET nr.46</vt:lpstr>
      <vt:lpstr>IEt nr.53</vt:lpstr>
      <vt:lpstr>IET nr.55</vt:lpstr>
      <vt:lpstr>IET nr.59</vt:lpstr>
      <vt:lpstr>IET nr.60</vt:lpstr>
      <vt:lpstr>IET nr.73</vt:lpstr>
      <vt:lpstr>IET nr.78</vt:lpstr>
      <vt:lpstr>IET nr.92</vt:lpstr>
      <vt:lpstr>IET nr.125</vt:lpstr>
      <vt:lpstr>IET nr.133</vt:lpstr>
      <vt:lpstr>IET nr.156</vt:lpstr>
      <vt:lpstr>IET nr.167</vt:lpstr>
      <vt:lpstr>IET nr.174</vt:lpstr>
      <vt:lpstr>IET nr.175</vt:lpstr>
      <vt:lpstr>IET nr.210</vt:lpstr>
      <vt:lpstr>IET nr.226</vt:lpstr>
      <vt:lpstr>IET nr.227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2020-02-03T15:33:03Z</cp:lastPrinted>
  <dcterms:created xsi:type="dcterms:W3CDTF">2020-02-03T08:18:23Z</dcterms:created>
  <dcterms:modified xsi:type="dcterms:W3CDTF">2020-02-12T08:11:21Z</dcterms:modified>
</cp:coreProperties>
</file>