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66" i="1" l="1"/>
  <c r="H66" i="1"/>
  <c r="I66" i="1"/>
  <c r="J66" i="1"/>
  <c r="K66" i="1"/>
  <c r="L66" i="1"/>
  <c r="G28" i="1" l="1"/>
  <c r="H28" i="1"/>
  <c r="I28" i="1"/>
  <c r="J28" i="1"/>
  <c r="K28" i="1"/>
  <c r="L28" i="1"/>
  <c r="E63" i="1"/>
  <c r="E71" i="1"/>
  <c r="F58" i="1"/>
  <c r="G58" i="1"/>
  <c r="H58" i="1"/>
  <c r="I58" i="1"/>
  <c r="J58" i="1"/>
  <c r="K58" i="1"/>
  <c r="L58" i="1"/>
  <c r="E58" i="1"/>
  <c r="G42" i="1"/>
  <c r="H42" i="1"/>
  <c r="I42" i="1"/>
  <c r="J42" i="1"/>
  <c r="K42" i="1"/>
  <c r="L42" i="1"/>
  <c r="E42" i="1"/>
  <c r="G63" i="1"/>
  <c r="H63" i="1"/>
  <c r="I63" i="1"/>
  <c r="J63" i="1"/>
  <c r="K63" i="1"/>
  <c r="L63" i="1"/>
  <c r="I33" i="1"/>
  <c r="J33" i="1"/>
  <c r="K33" i="1"/>
  <c r="L33" i="1"/>
  <c r="G18" i="1"/>
  <c r="I18" i="1"/>
  <c r="J18" i="1"/>
  <c r="K18" i="1"/>
  <c r="L18" i="1"/>
  <c r="F31" i="1" l="1"/>
  <c r="G31" i="1"/>
  <c r="H31" i="1"/>
  <c r="I31" i="1"/>
  <c r="J31" i="1"/>
  <c r="K31" i="1"/>
  <c r="E33" i="1"/>
  <c r="F52" i="1"/>
  <c r="I52" i="1"/>
  <c r="J52" i="1"/>
  <c r="K52" i="1"/>
  <c r="L52" i="1"/>
  <c r="E52" i="1"/>
  <c r="E66" i="1"/>
  <c r="K70" i="1" l="1"/>
  <c r="I70" i="1"/>
  <c r="L70" i="1"/>
  <c r="J70" i="1"/>
  <c r="H70" i="1"/>
  <c r="E70" i="1"/>
</calcChain>
</file>

<file path=xl/sharedStrings.xml><?xml version="1.0" encoding="utf-8"?>
<sst xmlns="http://schemas.openxmlformats.org/spreadsheetml/2006/main" count="135" uniqueCount="96">
  <si>
    <t>Numar de copii</t>
  </si>
  <si>
    <t xml:space="preserve">Numar de grupe </t>
  </si>
  <si>
    <t>Total angajați</t>
  </si>
  <si>
    <t>Remunerarea muncii</t>
  </si>
  <si>
    <t>Produse sanitare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</si>
  <si>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</si>
  <si>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</si>
  <si>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</si>
  <si>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</si>
  <si>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</si>
  <si>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</si>
  <si>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</si>
  <si>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</si>
  <si>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</si>
  <si>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</si>
  <si>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buc</t>
  </si>
  <si>
    <t>Hîrtie igienică</t>
  </si>
  <si>
    <t>II</t>
  </si>
  <si>
    <t>Medicamente:</t>
  </si>
  <si>
    <t>Termometru clinic</t>
  </si>
  <si>
    <t>III</t>
  </si>
  <si>
    <t>Materiale didactice - total, inclusiv:</t>
  </si>
  <si>
    <t>IV</t>
  </si>
  <si>
    <t>Inventar moale - total, inclusiv:</t>
  </si>
  <si>
    <t>Lengerie de pat</t>
  </si>
  <si>
    <t>set</t>
  </si>
  <si>
    <t xml:space="preserve">Ștergare bucătărie </t>
  </si>
  <si>
    <t xml:space="preserve">Saltele </t>
  </si>
  <si>
    <t>V</t>
  </si>
  <si>
    <t>Mobilier - total, inclusiv:</t>
  </si>
  <si>
    <t>VI</t>
  </si>
  <si>
    <t>Tehnică de calcul și aparataj -total, inclusiv:</t>
  </si>
  <si>
    <t>VII</t>
  </si>
  <si>
    <t>Utilaj tehnologic -  total, inclusiv:</t>
  </si>
  <si>
    <t>VIII</t>
  </si>
  <si>
    <t>Total</t>
  </si>
  <si>
    <t>x</t>
  </si>
  <si>
    <t>Cheltuieli pentru  salarizare</t>
  </si>
  <si>
    <t>Alimentația</t>
  </si>
  <si>
    <t>IX</t>
  </si>
  <si>
    <t>X</t>
  </si>
  <si>
    <t>Medicamente</t>
  </si>
  <si>
    <t>Perne silicon</t>
  </si>
  <si>
    <t>Sort</t>
  </si>
  <si>
    <t>Colt</t>
  </si>
  <si>
    <t>Cuverturi</t>
  </si>
  <si>
    <t>Lada frigorifica Eurolux</t>
  </si>
  <si>
    <t>Mixer heanuy Duty 6,9l</t>
  </si>
  <si>
    <t>Mese p/u copii</t>
  </si>
  <si>
    <t>Scaunele p/u copii</t>
  </si>
  <si>
    <t>Pat cu 3 nivele cu saltele</t>
  </si>
  <si>
    <t xml:space="preserve">Dulap p/u copii </t>
  </si>
  <si>
    <t>XI</t>
  </si>
  <si>
    <t>Materiale de constructii- total,inclusiv:</t>
  </si>
  <si>
    <t>Materiale p/u constructie</t>
  </si>
  <si>
    <t>Tapete</t>
  </si>
  <si>
    <t>Clei p/u tapete</t>
  </si>
  <si>
    <t>Nisip cernut</t>
  </si>
  <si>
    <t>3m</t>
  </si>
  <si>
    <t>Dulap cu 2 sec f/f</t>
  </si>
  <si>
    <t>Dulap cu 4 sec f/f</t>
  </si>
  <si>
    <t>Dulap cu 3 sec</t>
  </si>
  <si>
    <t>Dulap p/u incataminte</t>
  </si>
  <si>
    <t>Scaune mari</t>
  </si>
  <si>
    <t>Servitele masa (100 buc)</t>
  </si>
  <si>
    <t>Lucrări de reparație a pavilioanelor</t>
  </si>
  <si>
    <t>Lucrări de reparație a acoperișului</t>
  </si>
  <si>
    <t>Lucrări de reparație a două blocuri sanitare</t>
  </si>
  <si>
    <t>Covor</t>
  </si>
  <si>
    <t>m2</t>
  </si>
  <si>
    <t>Nr, d/o</t>
  </si>
  <si>
    <t>Un,</t>
  </si>
  <si>
    <t>măs,</t>
  </si>
  <si>
    <t>Alimentație</t>
  </si>
  <si>
    <t>Achiziții /procurari</t>
  </si>
  <si>
    <t>GRĂDINIȚA  NR. 6</t>
  </si>
  <si>
    <t>Denumirea cheltuielilor</t>
  </si>
  <si>
    <t>Lucrări de reparație, inclusiv:</t>
  </si>
  <si>
    <t>DGETS</t>
  </si>
  <si>
    <t xml:space="preserve">Literatură </t>
  </si>
  <si>
    <t>ANUL</t>
  </si>
  <si>
    <t>Buget pecizat-total inclusiv:</t>
  </si>
  <si>
    <t>Anul 2020</t>
  </si>
  <si>
    <t>Ianuarie 2020</t>
  </si>
  <si>
    <t>aspirator SAMSUNG</t>
  </si>
  <si>
    <t>Inventar de joc</t>
  </si>
  <si>
    <t>scrânciob</t>
  </si>
  <si>
    <t>nisipiera</t>
  </si>
  <si>
    <t>Gel WC</t>
  </si>
  <si>
    <t>Detergenti 2,4kg</t>
  </si>
  <si>
    <t>Uz gospodaresc lopada-2b,coada-2b.</t>
  </si>
  <si>
    <t>Solutie universala de curatat</t>
  </si>
  <si>
    <t>Solutie pentru podea</t>
  </si>
  <si>
    <t>sapun 72%</t>
  </si>
  <si>
    <t>Bingo OV 500gr.</t>
  </si>
  <si>
    <t>162.00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</si>
</sst>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9" xfId="0" applyBorder="1" applyAlignment="1">
      <alignment vertical="top" wrapText="1"/>
    </xf>
    <xf numFmtId="0" fontId="4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" fontId="0" fillId="0" borderId="0" xfId="0" applyNumberFormat="1"/>
    <xf numFmtId="1" fontId="0" fillId="0" borderId="9" xfId="0" applyNumberFormat="1" applyBorder="1" applyAlignment="1">
      <alignment vertical="top" wrapText="1"/>
    </xf>
    <xf numFmtId="1" fontId="3" fillId="0" borderId="9" xfId="0" applyNumberFormat="1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top" wrapText="1"/>
    </xf>
    <xf numFmtId="0" fontId="3" fillId="2" borderId="11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 wrapText="1"/>
    </xf>
    <xf numFmtId="1" fontId="4" fillId="3" borderId="8" xfId="0" applyNumberFormat="1" applyFont="1" applyFill="1" applyBorder="1" applyAlignment="1">
      <alignment horizontal="center" vertical="center" wrapText="1"/>
    </xf>
    <xf numFmtId="0" fontId="0" fillId="3" borderId="8" xfId="0" applyFill="1" applyBorder="1" applyAlignment="1">
      <alignment vertical="top" wrapText="1"/>
    </xf>
    <xf numFmtId="1" fontId="0" fillId="3" borderId="8" xfId="0" applyNumberFormat="1" applyFill="1" applyBorder="1" applyAlignment="1">
      <alignment vertical="top" wrapText="1"/>
    </xf>
    <xf numFmtId="0" fontId="0" fillId="3" borderId="9" xfId="0" applyFill="1" applyBorder="1" applyAlignment="1">
      <alignment vertical="top" wrapText="1"/>
    </xf>
    <xf numFmtId="1" fontId="0" fillId="3" borderId="9" xfId="0" applyNumberFormat="1" applyFill="1" applyBorder="1" applyAlignment="1">
      <alignment vertical="top" wrapText="1"/>
    </xf>
    <xf numFmtId="0" fontId="4" fillId="3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2" fontId="8" fillId="5" borderId="9" xfId="0" applyNumberFormat="1" applyFont="1" applyFill="1" applyBorder="1" applyAlignment="1">
      <alignment horizontal="center" vertical="center" wrapText="1"/>
    </xf>
    <xf numFmtId="1" fontId="8" fillId="5" borderId="9" xfId="0" applyNumberFormat="1" applyFont="1" applyFill="1" applyBorder="1" applyAlignment="1">
      <alignment horizontal="center" vertical="center" wrapText="1"/>
    </xf>
    <xf numFmtId="0" fontId="0" fillId="6" borderId="15" xfId="0" applyFill="1" applyBorder="1" applyAlignment="1">
      <alignment horizontal="right" vertical="top"/>
    </xf>
    <xf numFmtId="0" fontId="0" fillId="6" borderId="20" xfId="0" applyFill="1" applyBorder="1" applyAlignment="1">
      <alignment horizontal="right" vertical="top"/>
    </xf>
    <xf numFmtId="0" fontId="0" fillId="6" borderId="27" xfId="0" applyFill="1" applyBorder="1" applyAlignment="1">
      <alignment horizontal="right" vertical="top"/>
    </xf>
    <xf numFmtId="0" fontId="4" fillId="3" borderId="1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left" vertical="top"/>
    </xf>
    <xf numFmtId="0" fontId="3" fillId="6" borderId="25" xfId="0" applyFont="1" applyFill="1" applyBorder="1" applyAlignment="1">
      <alignment horizontal="left" vertical="top"/>
    </xf>
    <xf numFmtId="0" fontId="3" fillId="6" borderId="16" xfId="0" applyFont="1" applyFill="1" applyBorder="1" applyAlignment="1">
      <alignment horizontal="center" vertical="top"/>
    </xf>
    <xf numFmtId="0" fontId="3" fillId="6" borderId="2" xfId="0" applyFont="1" applyFill="1" applyBorder="1" applyAlignment="1">
      <alignment horizontal="center" vertical="top"/>
    </xf>
    <xf numFmtId="0" fontId="3" fillId="6" borderId="28" xfId="0" applyFont="1" applyFill="1" applyBorder="1" applyAlignment="1">
      <alignment horizontal="center" vertical="top"/>
    </xf>
    <xf numFmtId="0" fontId="0" fillId="6" borderId="17" xfId="0" applyFill="1" applyBorder="1" applyAlignment="1">
      <alignment horizontal="right" vertical="top"/>
    </xf>
    <xf numFmtId="0" fontId="0" fillId="6" borderId="23" xfId="0" applyFill="1" applyBorder="1" applyAlignment="1">
      <alignment horizontal="right" vertical="top"/>
    </xf>
    <xf numFmtId="0" fontId="0" fillId="6" borderId="29" xfId="0" applyFill="1" applyBorder="1" applyAlignment="1">
      <alignment horizontal="right" vertical="top"/>
    </xf>
    <xf numFmtId="0" fontId="0" fillId="6" borderId="16" xfId="0" applyFill="1" applyBorder="1" applyAlignment="1">
      <alignment horizontal="right" vertical="top"/>
    </xf>
    <xf numFmtId="0" fontId="0" fillId="6" borderId="2" xfId="0" applyFill="1" applyBorder="1" applyAlignment="1">
      <alignment horizontal="right" vertical="top"/>
    </xf>
    <xf numFmtId="0" fontId="0" fillId="6" borderId="28" xfId="0" applyFill="1" applyBorder="1" applyAlignment="1">
      <alignment horizontal="right" vertical="top"/>
    </xf>
    <xf numFmtId="2" fontId="0" fillId="2" borderId="19" xfId="0" applyNumberFormat="1" applyFill="1" applyBorder="1" applyAlignment="1">
      <alignment horizontal="center"/>
    </xf>
    <xf numFmtId="2" fontId="0" fillId="2" borderId="20" xfId="0" applyNumberFormat="1" applyFill="1" applyBorder="1" applyAlignment="1">
      <alignment horizontal="center"/>
    </xf>
    <xf numFmtId="2" fontId="0" fillId="2" borderId="27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2" borderId="28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2" fontId="0" fillId="2" borderId="22" xfId="0" applyNumberFormat="1" applyFill="1" applyBorder="1" applyAlignment="1">
      <alignment horizontal="center"/>
    </xf>
    <xf numFmtId="2" fontId="0" fillId="2" borderId="23" xfId="0" applyNumberFormat="1" applyFill="1" applyBorder="1" applyAlignment="1">
      <alignment horizontal="center"/>
    </xf>
    <xf numFmtId="2" fontId="0" fillId="2" borderId="29" xfId="0" applyNumberFormat="1" applyFill="1" applyBorder="1" applyAlignment="1">
      <alignment horizontal="center"/>
    </xf>
    <xf numFmtId="0" fontId="8" fillId="5" borderId="13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0" fillId="6" borderId="21" xfId="0" applyFill="1" applyBorder="1" applyAlignment="1">
      <alignment horizontal="left" vertical="top"/>
    </xf>
    <xf numFmtId="0" fontId="0" fillId="6" borderId="26" xfId="0" applyFill="1" applyBorder="1" applyAlignment="1">
      <alignment horizontal="left" vertical="top"/>
    </xf>
    <xf numFmtId="0" fontId="4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tabSelected="1" workbookViewId="0">
      <selection activeCell="I6" sqref="I6:K6"/>
    </sheetView>
  </sheetViews>
  <sheetFormatPr defaultRowHeight="15" x14ac:dyDescent="0.25"/>
  <cols>
    <col min="1" max="1" width="7.42578125" customWidth="1"/>
    <col min="2" max="2" width="7.5703125" customWidth="1"/>
    <col min="3" max="3" width="31.42578125" customWidth="1"/>
    <col min="4" max="4" width="6.7109375" customWidth="1"/>
    <col min="5" max="5" width="10.7109375" style="18" customWidth="1"/>
    <col min="6" max="6" width="13.140625" customWidth="1"/>
    <col min="7" max="7" width="5.85546875" customWidth="1"/>
    <col min="8" max="8" width="20.7109375" customWidth="1"/>
    <col min="9" max="9" width="6" customWidth="1"/>
    <col min="10" max="10" width="7.7109375" customWidth="1"/>
    <col min="11" max="11" width="7.28515625" customWidth="1"/>
    <col min="12" max="12" width="6.5703125" customWidth="1"/>
    <col min="13" max="13" width="9.140625" customWidth="1"/>
  </cols>
  <sheetData>
    <row r="1" spans="1:12" ht="39.75" customHeight="1" thickBot="1" x14ac:dyDescent="0.3">
      <c r="A1" s="49" t="s">
        <v>75</v>
      </c>
      <c r="B1" s="49"/>
      <c r="C1" s="49"/>
      <c r="D1" s="49"/>
      <c r="E1" s="49"/>
      <c r="F1" s="49"/>
      <c r="G1" s="49"/>
      <c r="H1" s="49"/>
      <c r="I1" s="49"/>
      <c r="J1" s="14"/>
      <c r="K1" s="14"/>
      <c r="L1" s="14"/>
    </row>
    <row r="2" spans="1:12" ht="32.25" customHeight="1" thickBot="1" x14ac:dyDescent="0.3">
      <c r="A2" s="50" t="s">
        <v>80</v>
      </c>
      <c r="B2" s="51"/>
      <c r="C2" s="52" t="s">
        <v>83</v>
      </c>
      <c r="D2" s="53"/>
      <c r="E2" s="53"/>
      <c r="F2" s="54"/>
      <c r="H2" s="33" t="s">
        <v>81</v>
      </c>
      <c r="I2" s="61">
        <v>7540400</v>
      </c>
      <c r="J2" s="62"/>
      <c r="K2" s="63"/>
    </row>
    <row r="3" spans="1:12" ht="33.75" customHeight="1" thickBot="1" x14ac:dyDescent="0.3">
      <c r="A3" s="50" t="s">
        <v>0</v>
      </c>
      <c r="B3" s="51"/>
      <c r="C3" s="55">
        <v>322</v>
      </c>
      <c r="D3" s="56"/>
      <c r="E3" s="56"/>
      <c r="F3" s="57"/>
      <c r="H3" s="25" t="s">
        <v>3</v>
      </c>
      <c r="I3" s="64">
        <v>3388300</v>
      </c>
      <c r="J3" s="65"/>
      <c r="K3" s="66"/>
    </row>
    <row r="4" spans="1:12" ht="16.5" thickBot="1" x14ac:dyDescent="0.3">
      <c r="A4" s="50" t="s">
        <v>1</v>
      </c>
      <c r="B4" s="51"/>
      <c r="C4" s="37">
        <v>12</v>
      </c>
      <c r="D4" s="38"/>
      <c r="E4" s="38"/>
      <c r="F4" s="39"/>
      <c r="H4" s="25" t="s">
        <v>73</v>
      </c>
      <c r="I4" s="64">
        <v>1973900</v>
      </c>
      <c r="J4" s="65"/>
      <c r="K4" s="66"/>
    </row>
    <row r="5" spans="1:12" ht="25.5" customHeight="1" thickBot="1" x14ac:dyDescent="0.3">
      <c r="A5" s="50" t="s">
        <v>2</v>
      </c>
      <c r="B5" s="51"/>
      <c r="C5" s="58">
        <v>61</v>
      </c>
      <c r="D5" s="59"/>
      <c r="E5" s="59"/>
      <c r="F5" s="60"/>
      <c r="H5" s="25" t="s">
        <v>4</v>
      </c>
      <c r="I5" s="67">
        <v>32725</v>
      </c>
      <c r="J5" s="68"/>
      <c r="K5" s="69"/>
    </row>
    <row r="6" spans="1:12" ht="16.5" thickBot="1" x14ac:dyDescent="0.3">
      <c r="A6" s="81"/>
      <c r="B6" s="82"/>
      <c r="C6" s="55"/>
      <c r="D6" s="56"/>
      <c r="E6" s="56"/>
      <c r="F6" s="57"/>
      <c r="H6" s="25" t="s">
        <v>74</v>
      </c>
      <c r="I6" s="70">
        <v>156600</v>
      </c>
      <c r="J6" s="71"/>
      <c r="K6" s="72"/>
    </row>
    <row r="7" spans="1:12" ht="15.75" thickBot="1" x14ac:dyDescent="0.3"/>
    <row r="8" spans="1:12" ht="21" thickBot="1" x14ac:dyDescent="0.35">
      <c r="B8" s="75" t="s">
        <v>70</v>
      </c>
      <c r="C8" s="78" t="s">
        <v>76</v>
      </c>
      <c r="D8" s="46" t="s">
        <v>82</v>
      </c>
      <c r="E8" s="47"/>
      <c r="F8" s="47"/>
      <c r="G8" s="47"/>
      <c r="H8" s="47"/>
      <c r="I8" s="47"/>
      <c r="J8" s="47"/>
      <c r="K8" s="47"/>
      <c r="L8" s="48"/>
    </row>
    <row r="9" spans="1:12" x14ac:dyDescent="0.25">
      <c r="B9" s="76"/>
      <c r="C9" s="79"/>
      <c r="D9" s="26"/>
      <c r="E9" s="40" t="s">
        <v>5</v>
      </c>
      <c r="F9" s="42"/>
      <c r="G9" s="40" t="s">
        <v>6</v>
      </c>
      <c r="H9" s="41"/>
      <c r="I9" s="41"/>
      <c r="J9" s="41"/>
      <c r="K9" s="41"/>
      <c r="L9" s="42"/>
    </row>
    <row r="10" spans="1:12" ht="15.75" thickBot="1" x14ac:dyDescent="0.3">
      <c r="B10" s="76"/>
      <c r="C10" s="79"/>
      <c r="D10" s="26"/>
      <c r="E10" s="43"/>
      <c r="F10" s="45"/>
      <c r="G10" s="43"/>
      <c r="H10" s="44"/>
      <c r="I10" s="44"/>
      <c r="J10" s="44"/>
      <c r="K10" s="44"/>
      <c r="L10" s="45"/>
    </row>
    <row r="11" spans="1:12" ht="15" customHeight="1" x14ac:dyDescent="0.25">
      <c r="B11" s="76"/>
      <c r="C11" s="79"/>
      <c r="D11" s="26" t="s">
        <v>71</v>
      </c>
      <c r="E11" s="27"/>
      <c r="F11" s="26"/>
      <c r="G11" s="83" t="s">
        <v>11</v>
      </c>
      <c r="H11" s="84"/>
      <c r="I11" s="83" t="s">
        <v>9</v>
      </c>
      <c r="J11" s="84"/>
      <c r="K11" s="83"/>
      <c r="L11" s="84"/>
    </row>
    <row r="12" spans="1:12" ht="15.75" customHeight="1" thickBot="1" x14ac:dyDescent="0.3">
      <c r="B12" s="76"/>
      <c r="C12" s="79"/>
      <c r="D12" s="26" t="s">
        <v>72</v>
      </c>
      <c r="E12" s="27"/>
      <c r="F12" s="26"/>
      <c r="G12" s="43"/>
      <c r="H12" s="45"/>
      <c r="I12" s="43" t="s">
        <v>10</v>
      </c>
      <c r="J12" s="45"/>
      <c r="K12" s="43" t="s">
        <v>78</v>
      </c>
      <c r="L12" s="45"/>
    </row>
    <row r="13" spans="1:12" x14ac:dyDescent="0.25">
      <c r="B13" s="76"/>
      <c r="C13" s="79"/>
      <c r="D13" s="28"/>
      <c r="E13" s="27" t="s">
        <v>7</v>
      </c>
      <c r="F13" s="26" t="s">
        <v>8</v>
      </c>
      <c r="G13" s="26"/>
      <c r="H13" s="26"/>
      <c r="I13" s="26"/>
      <c r="J13" s="26"/>
      <c r="K13" s="26"/>
      <c r="L13" s="26"/>
    </row>
    <row r="14" spans="1:12" x14ac:dyDescent="0.25">
      <c r="B14" s="76"/>
      <c r="C14" s="79"/>
      <c r="D14" s="28"/>
      <c r="E14" s="29"/>
      <c r="F14" s="28"/>
      <c r="G14" s="26" t="s">
        <v>7</v>
      </c>
      <c r="H14" s="26" t="s">
        <v>8</v>
      </c>
      <c r="I14" s="26" t="s">
        <v>7</v>
      </c>
      <c r="J14" s="26" t="s">
        <v>8</v>
      </c>
      <c r="K14" s="26" t="s">
        <v>7</v>
      </c>
      <c r="L14" s="26" t="s">
        <v>8</v>
      </c>
    </row>
    <row r="15" spans="1:12" ht="15.75" thickBot="1" x14ac:dyDescent="0.3">
      <c r="B15" s="77"/>
      <c r="C15" s="80"/>
      <c r="D15" s="30"/>
      <c r="E15" s="31"/>
      <c r="F15" s="30"/>
      <c r="G15" s="30"/>
      <c r="H15" s="32"/>
      <c r="I15" s="30"/>
      <c r="J15" s="30"/>
      <c r="K15" s="30"/>
      <c r="L15" s="30"/>
    </row>
    <row r="16" spans="1:12" ht="16.5" thickBot="1" x14ac:dyDescent="0.3">
      <c r="B16" s="3" t="s">
        <v>12</v>
      </c>
      <c r="C16" s="4" t="s">
        <v>37</v>
      </c>
      <c r="D16" s="24" t="s">
        <v>14</v>
      </c>
      <c r="E16" s="19"/>
      <c r="F16" s="5">
        <v>305163.32</v>
      </c>
      <c r="G16" s="1"/>
      <c r="H16" s="2"/>
      <c r="I16" s="1"/>
      <c r="J16" s="1"/>
      <c r="K16" s="1"/>
      <c r="L16" s="1"/>
    </row>
    <row r="17" spans="2:12" ht="16.5" thickBot="1" x14ac:dyDescent="0.3">
      <c r="B17" s="3" t="s">
        <v>17</v>
      </c>
      <c r="C17" s="4" t="s">
        <v>38</v>
      </c>
      <c r="D17" s="24" t="s">
        <v>14</v>
      </c>
      <c r="E17" s="19"/>
      <c r="F17" s="5">
        <v>39930.83</v>
      </c>
      <c r="G17" s="1"/>
      <c r="H17" s="2"/>
      <c r="I17" s="1"/>
      <c r="J17" s="1"/>
      <c r="K17" s="1"/>
      <c r="L17" s="1"/>
    </row>
    <row r="18" spans="2:12" ht="32.25" thickBot="1" x14ac:dyDescent="0.3">
      <c r="B18" s="3" t="s">
        <v>20</v>
      </c>
      <c r="C18" s="4" t="s">
        <v>13</v>
      </c>
      <c r="D18" s="5" t="s">
        <v>14</v>
      </c>
      <c r="E18" s="20"/>
      <c r="F18" s="5">
        <v>3730.39</v>
      </c>
      <c r="G18" s="5">
        <f>SUM(G19:G27)</f>
        <v>0</v>
      </c>
      <c r="H18" s="5">
        <v>0</v>
      </c>
      <c r="I18" s="5">
        <f>SUM(I19:I27)</f>
        <v>0</v>
      </c>
      <c r="J18" s="5">
        <f>SUM(J19:J27)</f>
        <v>0</v>
      </c>
      <c r="K18" s="5">
        <f>SUM(K19:K27)</f>
        <v>0</v>
      </c>
      <c r="L18" s="5">
        <f>SUM(L19:L27)</f>
        <v>0</v>
      </c>
    </row>
    <row r="19" spans="2:12" ht="15.75" thickBot="1" x14ac:dyDescent="0.3">
      <c r="B19" s="3"/>
      <c r="C19" s="6" t="s">
        <v>91</v>
      </c>
      <c r="D19" s="7">
        <v>121</v>
      </c>
      <c r="E19" s="21"/>
      <c r="F19" s="7">
        <v>491.4</v>
      </c>
      <c r="G19" s="7"/>
      <c r="H19" s="7"/>
      <c r="I19" s="7"/>
      <c r="J19" s="7"/>
      <c r="K19" s="7"/>
      <c r="L19" s="7"/>
    </row>
    <row r="20" spans="2:12" ht="15.75" thickBot="1" x14ac:dyDescent="0.3">
      <c r="B20" s="3"/>
      <c r="C20" s="6" t="s">
        <v>88</v>
      </c>
      <c r="D20" s="7">
        <v>12</v>
      </c>
      <c r="E20" s="21"/>
      <c r="F20" s="7">
        <v>450</v>
      </c>
      <c r="G20" s="7"/>
      <c r="H20" s="7"/>
      <c r="I20" s="7"/>
      <c r="J20" s="7"/>
      <c r="K20" s="7"/>
      <c r="L20" s="7"/>
    </row>
    <row r="21" spans="2:12" ht="15.75" thickBot="1" x14ac:dyDescent="0.3">
      <c r="B21" s="3"/>
      <c r="C21" s="6" t="s">
        <v>92</v>
      </c>
      <c r="D21" s="7">
        <v>12</v>
      </c>
      <c r="E21" s="21"/>
      <c r="F21" s="7">
        <v>539.4</v>
      </c>
      <c r="G21" s="7"/>
      <c r="H21" s="7"/>
      <c r="I21" s="7"/>
      <c r="J21" s="7"/>
      <c r="K21" s="7"/>
      <c r="L21" s="7"/>
    </row>
    <row r="22" spans="2:12" ht="15.75" thickBot="1" x14ac:dyDescent="0.3">
      <c r="B22" s="3"/>
      <c r="C22" s="6" t="s">
        <v>89</v>
      </c>
      <c r="D22" s="7">
        <v>5</v>
      </c>
      <c r="E22" s="21"/>
      <c r="F22" s="7">
        <v>349.75</v>
      </c>
      <c r="G22" s="7"/>
      <c r="H22" s="7"/>
      <c r="I22" s="7"/>
      <c r="J22" s="7"/>
      <c r="K22" s="7"/>
      <c r="L22" s="7"/>
    </row>
    <row r="23" spans="2:12" ht="15.75" thickBot="1" x14ac:dyDescent="0.3">
      <c r="B23" s="3"/>
      <c r="C23" s="6" t="s">
        <v>64</v>
      </c>
      <c r="D23" s="7">
        <v>56</v>
      </c>
      <c r="E23" s="21"/>
      <c r="F23" s="7">
        <v>389.2</v>
      </c>
      <c r="G23" s="7"/>
      <c r="H23" s="7"/>
      <c r="I23" s="7"/>
      <c r="J23" s="7"/>
      <c r="K23" s="7"/>
      <c r="L23" s="7"/>
    </row>
    <row r="24" spans="2:12" ht="15.75" thickBot="1" x14ac:dyDescent="0.3">
      <c r="B24" s="3"/>
      <c r="C24" s="6" t="s">
        <v>93</v>
      </c>
      <c r="D24" s="7">
        <v>24</v>
      </c>
      <c r="E24" s="21"/>
      <c r="F24" s="7">
        <v>238.8</v>
      </c>
      <c r="G24" s="7"/>
      <c r="H24" s="7">
        <v>0</v>
      </c>
      <c r="I24" s="7"/>
      <c r="J24" s="7"/>
      <c r="K24" s="7"/>
      <c r="L24" s="7"/>
    </row>
    <row r="25" spans="2:12" ht="15.75" thickBot="1" x14ac:dyDescent="0.3">
      <c r="B25" s="3"/>
      <c r="C25" s="6" t="s">
        <v>94</v>
      </c>
      <c r="D25" s="7">
        <v>12</v>
      </c>
      <c r="E25" s="21"/>
      <c r="F25" s="7" t="s">
        <v>95</v>
      </c>
      <c r="G25" s="7"/>
      <c r="H25" s="7"/>
      <c r="I25" s="7"/>
      <c r="J25" s="7"/>
      <c r="K25" s="7"/>
      <c r="L25" s="7"/>
    </row>
    <row r="26" spans="2:12" ht="30.75" thickBot="1" x14ac:dyDescent="0.3">
      <c r="B26" s="3"/>
      <c r="C26" s="6" t="s">
        <v>90</v>
      </c>
      <c r="D26" s="7" t="s">
        <v>14</v>
      </c>
      <c r="E26" s="21"/>
      <c r="F26" s="7">
        <v>119.84</v>
      </c>
      <c r="G26" s="7"/>
      <c r="H26" s="7">
        <v>0</v>
      </c>
      <c r="I26" s="7"/>
      <c r="J26" s="7"/>
      <c r="K26" s="7"/>
      <c r="L26" s="7"/>
    </row>
    <row r="27" spans="2:12" ht="15.75" thickBot="1" x14ac:dyDescent="0.3">
      <c r="B27" s="3"/>
      <c r="C27" s="6" t="s">
        <v>16</v>
      </c>
      <c r="D27" s="7">
        <v>200</v>
      </c>
      <c r="E27" s="21"/>
      <c r="F27" s="7">
        <v>990</v>
      </c>
      <c r="G27" s="7"/>
      <c r="H27" s="7"/>
      <c r="I27" s="7"/>
      <c r="J27" s="7"/>
      <c r="K27" s="7"/>
      <c r="L27" s="7"/>
    </row>
    <row r="28" spans="2:12" ht="16.5" thickBot="1" x14ac:dyDescent="0.3">
      <c r="B28" s="3" t="s">
        <v>22</v>
      </c>
      <c r="C28" s="4" t="s">
        <v>18</v>
      </c>
      <c r="D28" s="5" t="s">
        <v>14</v>
      </c>
      <c r="E28" s="20"/>
      <c r="F28" s="17"/>
      <c r="G28" s="20">
        <f t="shared" ref="G28:L28" si="0">SUM(G29:G30)</f>
        <v>0</v>
      </c>
      <c r="H28" s="20">
        <f t="shared" si="0"/>
        <v>0</v>
      </c>
      <c r="I28" s="20">
        <f t="shared" si="0"/>
        <v>0</v>
      </c>
      <c r="J28" s="20">
        <f t="shared" si="0"/>
        <v>0</v>
      </c>
      <c r="K28" s="20">
        <f t="shared" si="0"/>
        <v>0</v>
      </c>
      <c r="L28" s="20">
        <f t="shared" si="0"/>
        <v>0</v>
      </c>
    </row>
    <row r="29" spans="2:12" ht="16.5" thickBot="1" x14ac:dyDescent="0.3">
      <c r="B29" s="3"/>
      <c r="C29" s="6" t="s">
        <v>41</v>
      </c>
      <c r="D29" s="7" t="s">
        <v>14</v>
      </c>
      <c r="E29" s="21"/>
      <c r="F29" s="7"/>
      <c r="G29" s="11"/>
      <c r="H29" s="11"/>
      <c r="I29" s="5"/>
      <c r="J29" s="5"/>
      <c r="K29" s="5"/>
      <c r="L29" s="5"/>
    </row>
    <row r="30" spans="2:12" ht="15.75" thickBot="1" x14ac:dyDescent="0.3">
      <c r="B30" s="3"/>
      <c r="C30" s="6" t="s">
        <v>19</v>
      </c>
      <c r="D30" s="7" t="s">
        <v>15</v>
      </c>
      <c r="E30" s="21"/>
      <c r="F30" s="7"/>
      <c r="G30" s="7"/>
      <c r="H30" s="7"/>
      <c r="I30" s="8"/>
      <c r="J30" s="8"/>
      <c r="K30" s="8"/>
      <c r="L30" s="8"/>
    </row>
    <row r="31" spans="2:12" ht="32.25" thickBot="1" x14ac:dyDescent="0.3">
      <c r="B31" s="3" t="s">
        <v>28</v>
      </c>
      <c r="C31" s="4" t="s">
        <v>21</v>
      </c>
      <c r="D31" s="5" t="s">
        <v>14</v>
      </c>
      <c r="E31" s="20">
        <v>0</v>
      </c>
      <c r="F31" s="5">
        <f t="shared" ref="F31:L31" si="1">SUM(F32)</f>
        <v>0</v>
      </c>
      <c r="G31" s="5">
        <f t="shared" si="1"/>
        <v>0</v>
      </c>
      <c r="H31" s="5">
        <f t="shared" si="1"/>
        <v>0</v>
      </c>
      <c r="I31" s="5">
        <f t="shared" si="1"/>
        <v>0</v>
      </c>
      <c r="J31" s="5">
        <f t="shared" si="1"/>
        <v>0</v>
      </c>
      <c r="K31" s="5">
        <f t="shared" si="1"/>
        <v>0</v>
      </c>
      <c r="L31" s="5"/>
    </row>
    <row r="32" spans="2:12" ht="15.75" thickBot="1" x14ac:dyDescent="0.3">
      <c r="B32" s="9"/>
      <c r="C32" s="6" t="s">
        <v>79</v>
      </c>
      <c r="D32" s="7" t="s">
        <v>15</v>
      </c>
      <c r="E32" s="21"/>
      <c r="F32" s="7"/>
      <c r="G32" s="7"/>
      <c r="H32" s="7"/>
      <c r="I32" s="8"/>
      <c r="J32" s="8"/>
      <c r="K32" s="8"/>
      <c r="L32" s="8"/>
    </row>
    <row r="33" spans="2:12" ht="16.5" thickBot="1" x14ac:dyDescent="0.3">
      <c r="B33" s="3" t="s">
        <v>30</v>
      </c>
      <c r="C33" s="4" t="s">
        <v>23</v>
      </c>
      <c r="D33" s="5" t="s">
        <v>14</v>
      </c>
      <c r="E33" s="20">
        <f>SUM(E34:E41)</f>
        <v>0</v>
      </c>
      <c r="F33" s="5"/>
      <c r="G33" s="5"/>
      <c r="H33" s="5"/>
      <c r="I33" s="5">
        <f t="shared" ref="I33:L33" si="2">SUM(I34:I41)</f>
        <v>0</v>
      </c>
      <c r="J33" s="5">
        <f t="shared" si="2"/>
        <v>0</v>
      </c>
      <c r="K33" s="5">
        <f t="shared" si="2"/>
        <v>0</v>
      </c>
      <c r="L33" s="5">
        <f t="shared" si="2"/>
        <v>0</v>
      </c>
    </row>
    <row r="34" spans="2:12" ht="15.75" thickBot="1" x14ac:dyDescent="0.3">
      <c r="B34" s="9"/>
      <c r="C34" s="6" t="s">
        <v>24</v>
      </c>
      <c r="D34" s="7" t="s">
        <v>25</v>
      </c>
      <c r="E34" s="21"/>
      <c r="F34" s="7"/>
      <c r="G34" s="8"/>
      <c r="H34" s="8"/>
      <c r="I34" s="8"/>
      <c r="J34" s="8"/>
      <c r="K34" s="8"/>
      <c r="L34" s="8"/>
    </row>
    <row r="35" spans="2:12" ht="15.75" thickBot="1" x14ac:dyDescent="0.3">
      <c r="B35" s="9"/>
      <c r="C35" s="6" t="s">
        <v>26</v>
      </c>
      <c r="D35" s="7" t="s">
        <v>15</v>
      </c>
      <c r="E35" s="21"/>
      <c r="F35" s="7"/>
      <c r="G35" s="8"/>
      <c r="H35" s="8"/>
      <c r="I35" s="8"/>
      <c r="J35" s="8"/>
      <c r="K35" s="8"/>
      <c r="L35" s="8"/>
    </row>
    <row r="36" spans="2:12" ht="15.75" thickBot="1" x14ac:dyDescent="0.3">
      <c r="B36" s="9"/>
      <c r="C36" s="6" t="s">
        <v>42</v>
      </c>
      <c r="D36" s="7" t="s">
        <v>15</v>
      </c>
      <c r="E36" s="21"/>
      <c r="F36" s="7"/>
      <c r="G36" s="8"/>
      <c r="H36" s="8"/>
      <c r="I36" s="8"/>
      <c r="J36" s="8"/>
      <c r="K36" s="8"/>
      <c r="L36" s="8"/>
    </row>
    <row r="37" spans="2:12" ht="15.75" thickBot="1" x14ac:dyDescent="0.3">
      <c r="B37" s="9"/>
      <c r="C37" s="6" t="s">
        <v>43</v>
      </c>
      <c r="D37" s="7" t="s">
        <v>15</v>
      </c>
      <c r="E37" s="21"/>
      <c r="F37" s="7"/>
      <c r="G37" s="8"/>
      <c r="H37" s="8"/>
      <c r="I37" s="8"/>
      <c r="J37" s="8"/>
      <c r="K37" s="8"/>
      <c r="L37" s="8"/>
    </row>
    <row r="38" spans="2:12" ht="15.75" thickBot="1" x14ac:dyDescent="0.3">
      <c r="B38" s="9"/>
      <c r="C38" s="6" t="s">
        <v>44</v>
      </c>
      <c r="D38" s="7" t="s">
        <v>15</v>
      </c>
      <c r="E38" s="21"/>
      <c r="F38" s="7"/>
      <c r="G38" s="8"/>
      <c r="H38" s="8"/>
      <c r="I38" s="8"/>
      <c r="J38" s="8"/>
      <c r="K38" s="8"/>
      <c r="L38" s="8"/>
    </row>
    <row r="39" spans="2:12" ht="15.75" thickBot="1" x14ac:dyDescent="0.3">
      <c r="B39" s="9"/>
      <c r="C39" s="6" t="s">
        <v>45</v>
      </c>
      <c r="D39" s="7" t="s">
        <v>15</v>
      </c>
      <c r="E39" s="21"/>
      <c r="F39" s="7"/>
      <c r="G39" s="8"/>
      <c r="H39" s="8"/>
      <c r="I39" s="8"/>
      <c r="J39" s="8"/>
      <c r="K39" s="8"/>
      <c r="L39" s="8"/>
    </row>
    <row r="40" spans="2:12" ht="15.75" thickBot="1" x14ac:dyDescent="0.3">
      <c r="B40" s="9"/>
      <c r="C40" s="6" t="s">
        <v>68</v>
      </c>
      <c r="D40" s="7" t="s">
        <v>69</v>
      </c>
      <c r="E40" s="21"/>
      <c r="F40" s="7"/>
      <c r="G40" s="8"/>
      <c r="H40" s="8"/>
      <c r="I40" s="8"/>
      <c r="J40" s="8"/>
      <c r="K40" s="8"/>
      <c r="L40" s="8"/>
    </row>
    <row r="41" spans="2:12" ht="15.75" thickBot="1" x14ac:dyDescent="0.3">
      <c r="B41" s="9"/>
      <c r="C41" s="6" t="s">
        <v>27</v>
      </c>
      <c r="D41" s="7" t="s">
        <v>15</v>
      </c>
      <c r="E41" s="21"/>
      <c r="F41" s="7"/>
      <c r="G41" s="8"/>
      <c r="H41" s="8"/>
      <c r="I41" s="8"/>
      <c r="J41" s="8"/>
      <c r="K41" s="8"/>
      <c r="L41" s="8"/>
    </row>
    <row r="42" spans="2:12" ht="16.5" thickBot="1" x14ac:dyDescent="0.3">
      <c r="B42" s="3" t="s">
        <v>32</v>
      </c>
      <c r="C42" s="4" t="s">
        <v>29</v>
      </c>
      <c r="D42" s="5" t="s">
        <v>14</v>
      </c>
      <c r="E42" s="20">
        <f>SUM(E43:E51)</f>
        <v>0</v>
      </c>
      <c r="F42" s="5"/>
      <c r="G42" s="5">
        <f t="shared" ref="G42:L42" si="3">SUM(G43:G51)</f>
        <v>30</v>
      </c>
      <c r="H42" s="5">
        <f t="shared" si="3"/>
        <v>5400</v>
      </c>
      <c r="I42" s="5">
        <f t="shared" si="3"/>
        <v>0</v>
      </c>
      <c r="J42" s="5">
        <f t="shared" si="3"/>
        <v>0</v>
      </c>
      <c r="K42" s="5">
        <f t="shared" si="3"/>
        <v>0</v>
      </c>
      <c r="L42" s="5">
        <f t="shared" si="3"/>
        <v>0</v>
      </c>
    </row>
    <row r="43" spans="2:12" ht="15.75" thickBot="1" x14ac:dyDescent="0.3">
      <c r="B43" s="3"/>
      <c r="C43" s="6" t="s">
        <v>51</v>
      </c>
      <c r="D43" s="7" t="s">
        <v>25</v>
      </c>
      <c r="E43" s="21"/>
      <c r="F43" s="7"/>
      <c r="G43" s="11"/>
      <c r="H43" s="11"/>
      <c r="I43" s="11"/>
      <c r="J43" s="11"/>
      <c r="K43" s="11"/>
      <c r="L43" s="11"/>
    </row>
    <row r="44" spans="2:12" ht="15.75" thickBot="1" x14ac:dyDescent="0.3">
      <c r="B44" s="3"/>
      <c r="C44" s="6" t="s">
        <v>50</v>
      </c>
      <c r="D44" s="7" t="s">
        <v>15</v>
      </c>
      <c r="E44" s="21"/>
      <c r="F44" s="7"/>
      <c r="G44" s="11"/>
      <c r="H44" s="11"/>
      <c r="I44" s="11"/>
      <c r="J44" s="11"/>
      <c r="K44" s="11"/>
      <c r="L44" s="11"/>
    </row>
    <row r="45" spans="2:12" ht="15.75" thickBot="1" x14ac:dyDescent="0.3">
      <c r="B45" s="3"/>
      <c r="C45" s="6" t="s">
        <v>49</v>
      </c>
      <c r="D45" s="7" t="s">
        <v>15</v>
      </c>
      <c r="E45" s="21"/>
      <c r="F45" s="7"/>
      <c r="G45" s="11">
        <v>30</v>
      </c>
      <c r="H45" s="11">
        <v>5400</v>
      </c>
      <c r="I45" s="11"/>
      <c r="J45" s="11"/>
      <c r="K45" s="11"/>
      <c r="L45" s="11"/>
    </row>
    <row r="46" spans="2:12" ht="15.75" thickBot="1" x14ac:dyDescent="0.3">
      <c r="B46" s="3"/>
      <c r="C46" s="6" t="s">
        <v>61</v>
      </c>
      <c r="D46" s="7" t="s">
        <v>15</v>
      </c>
      <c r="E46" s="21"/>
      <c r="F46" s="7"/>
      <c r="G46" s="7"/>
      <c r="H46" s="7"/>
      <c r="I46" s="11"/>
      <c r="J46" s="11"/>
      <c r="K46" s="11"/>
      <c r="L46" s="11"/>
    </row>
    <row r="47" spans="2:12" ht="15.75" thickBot="1" x14ac:dyDescent="0.3">
      <c r="B47" s="3"/>
      <c r="C47" s="6" t="s">
        <v>60</v>
      </c>
      <c r="D47" s="7" t="s">
        <v>15</v>
      </c>
      <c r="E47" s="21"/>
      <c r="F47" s="7"/>
      <c r="G47" s="7"/>
      <c r="H47" s="7"/>
      <c r="I47" s="11"/>
      <c r="J47" s="11"/>
      <c r="K47" s="11"/>
      <c r="L47" s="11"/>
    </row>
    <row r="48" spans="2:12" ht="15.75" thickBot="1" x14ac:dyDescent="0.3">
      <c r="B48" s="3"/>
      <c r="C48" s="6" t="s">
        <v>62</v>
      </c>
      <c r="D48" s="7" t="s">
        <v>15</v>
      </c>
      <c r="E48" s="21"/>
      <c r="F48" s="7"/>
      <c r="G48" s="7"/>
      <c r="H48" s="7"/>
      <c r="I48" s="11"/>
      <c r="J48" s="11"/>
      <c r="K48" s="11"/>
      <c r="L48" s="11"/>
    </row>
    <row r="49" spans="2:12" ht="15.75" thickBot="1" x14ac:dyDescent="0.3">
      <c r="B49" s="3"/>
      <c r="C49" s="6" t="s">
        <v>59</v>
      </c>
      <c r="D49" s="7" t="s">
        <v>15</v>
      </c>
      <c r="E49" s="21"/>
      <c r="F49" s="7"/>
      <c r="G49" s="7"/>
      <c r="H49" s="7"/>
      <c r="I49" s="11"/>
      <c r="J49" s="11"/>
      <c r="K49" s="11"/>
      <c r="L49" s="11"/>
    </row>
    <row r="50" spans="2:12" ht="15.75" thickBot="1" x14ac:dyDescent="0.3">
      <c r="B50" s="3"/>
      <c r="C50" s="6" t="s">
        <v>63</v>
      </c>
      <c r="D50" s="7"/>
      <c r="E50" s="21"/>
      <c r="F50" s="7"/>
      <c r="G50" s="7"/>
      <c r="H50" s="7"/>
      <c r="I50" s="11"/>
      <c r="J50" s="11"/>
      <c r="K50" s="11"/>
      <c r="L50" s="11"/>
    </row>
    <row r="51" spans="2:12" ht="15.75" thickBot="1" x14ac:dyDescent="0.3">
      <c r="B51" s="3"/>
      <c r="C51" s="6" t="s">
        <v>48</v>
      </c>
      <c r="D51" s="7" t="s">
        <v>15</v>
      </c>
      <c r="E51" s="21"/>
      <c r="F51" s="7"/>
      <c r="G51" s="7"/>
      <c r="H51" s="7"/>
      <c r="I51" s="7"/>
      <c r="J51" s="7"/>
      <c r="K51" s="7"/>
      <c r="L51" s="7"/>
    </row>
    <row r="52" spans="2:12" ht="29.25" thickBot="1" x14ac:dyDescent="0.3">
      <c r="B52" s="3" t="s">
        <v>34</v>
      </c>
      <c r="C52" s="10" t="s">
        <v>31</v>
      </c>
      <c r="D52" s="11" t="s">
        <v>14</v>
      </c>
      <c r="E52" s="20">
        <f>SUM(E53:E57)</f>
        <v>0</v>
      </c>
      <c r="F52" s="5">
        <f t="shared" ref="F52:L52" si="4">SUM(F53:F57)</f>
        <v>0</v>
      </c>
      <c r="G52" s="5">
        <v>1</v>
      </c>
      <c r="H52" s="5">
        <v>1000</v>
      </c>
      <c r="I52" s="5">
        <f t="shared" si="4"/>
        <v>0</v>
      </c>
      <c r="J52" s="5">
        <f t="shared" si="4"/>
        <v>0</v>
      </c>
      <c r="K52" s="5">
        <f t="shared" si="4"/>
        <v>0</v>
      </c>
      <c r="L52" s="5">
        <f t="shared" si="4"/>
        <v>0</v>
      </c>
    </row>
    <row r="53" spans="2:12" ht="15.75" thickBot="1" x14ac:dyDescent="0.3">
      <c r="B53" s="3"/>
      <c r="C53" s="6" t="s">
        <v>84</v>
      </c>
      <c r="D53" s="7" t="s">
        <v>15</v>
      </c>
      <c r="E53" s="21"/>
      <c r="F53" s="7"/>
      <c r="G53" s="7">
        <v>1</v>
      </c>
      <c r="H53" s="7">
        <v>1000</v>
      </c>
      <c r="I53" s="7"/>
      <c r="J53" s="7"/>
      <c r="K53" s="7"/>
      <c r="L53" s="7"/>
    </row>
    <row r="54" spans="2:12" ht="15.75" thickBot="1" x14ac:dyDescent="0.3">
      <c r="B54" s="3" t="s">
        <v>39</v>
      </c>
      <c r="C54" s="10" t="s">
        <v>85</v>
      </c>
      <c r="D54" s="7"/>
      <c r="E54" s="21"/>
      <c r="F54" s="7"/>
      <c r="G54" s="11">
        <v>4</v>
      </c>
      <c r="H54" s="11">
        <v>5000</v>
      </c>
      <c r="I54" s="7"/>
      <c r="J54" s="7"/>
      <c r="K54" s="7"/>
      <c r="L54" s="7"/>
    </row>
    <row r="55" spans="2:12" ht="15.75" thickBot="1" x14ac:dyDescent="0.3">
      <c r="B55" s="3"/>
      <c r="C55" s="6" t="s">
        <v>86</v>
      </c>
      <c r="D55" s="7"/>
      <c r="E55" s="21"/>
      <c r="F55" s="7"/>
      <c r="G55" s="7">
        <v>2</v>
      </c>
      <c r="H55" s="7">
        <v>3000</v>
      </c>
      <c r="I55" s="7"/>
      <c r="J55" s="7"/>
      <c r="K55" s="7"/>
      <c r="L55" s="7"/>
    </row>
    <row r="56" spans="2:12" ht="15.75" thickBot="1" x14ac:dyDescent="0.3">
      <c r="B56" s="3"/>
      <c r="C56" s="6" t="s">
        <v>87</v>
      </c>
      <c r="D56" s="7"/>
      <c r="E56" s="21"/>
      <c r="F56" s="7"/>
      <c r="G56" s="7">
        <v>2</v>
      </c>
      <c r="H56" s="7">
        <v>2000</v>
      </c>
      <c r="I56" s="7"/>
      <c r="J56" s="7"/>
      <c r="K56" s="7"/>
      <c r="L56" s="7"/>
    </row>
    <row r="57" spans="2:12" ht="15.75" thickBot="1" x14ac:dyDescent="0.3">
      <c r="B57" s="3"/>
      <c r="C57" s="6"/>
      <c r="D57" s="7"/>
      <c r="E57" s="21"/>
      <c r="F57" s="7"/>
      <c r="G57" s="7"/>
      <c r="H57" s="7"/>
      <c r="I57" s="7"/>
      <c r="J57" s="7"/>
      <c r="K57" s="7"/>
      <c r="L57" s="7"/>
    </row>
    <row r="58" spans="2:12" ht="32.25" thickBot="1" x14ac:dyDescent="0.3">
      <c r="B58" s="3" t="s">
        <v>40</v>
      </c>
      <c r="C58" s="4" t="s">
        <v>53</v>
      </c>
      <c r="D58" s="16" t="s">
        <v>14</v>
      </c>
      <c r="E58" s="20">
        <f>SUM(E59:E62)</f>
        <v>0</v>
      </c>
      <c r="F58" s="23">
        <f t="shared" ref="F58:L58" si="5">SUM(F59:F62)</f>
        <v>0</v>
      </c>
      <c r="G58" s="11">
        <f t="shared" si="5"/>
        <v>0</v>
      </c>
      <c r="H58" s="11">
        <f t="shared" si="5"/>
        <v>0</v>
      </c>
      <c r="I58" s="11">
        <f t="shared" si="5"/>
        <v>0</v>
      </c>
      <c r="J58" s="11">
        <f t="shared" si="5"/>
        <v>0</v>
      </c>
      <c r="K58" s="11">
        <f t="shared" si="5"/>
        <v>0</v>
      </c>
      <c r="L58" s="11">
        <f t="shared" si="5"/>
        <v>0</v>
      </c>
    </row>
    <row r="59" spans="2:12" ht="15.75" thickBot="1" x14ac:dyDescent="0.3">
      <c r="B59" s="3"/>
      <c r="C59" s="6" t="s">
        <v>54</v>
      </c>
      <c r="D59" s="7" t="s">
        <v>14</v>
      </c>
      <c r="E59" s="21"/>
      <c r="F59" s="7"/>
      <c r="G59" s="7"/>
      <c r="H59" s="7"/>
      <c r="I59" s="7"/>
      <c r="J59" s="7"/>
      <c r="K59" s="7"/>
      <c r="L59" s="7"/>
    </row>
    <row r="60" spans="2:12" ht="15.75" thickBot="1" x14ac:dyDescent="0.3">
      <c r="B60" s="3"/>
      <c r="C60" s="6" t="s">
        <v>55</v>
      </c>
      <c r="D60" s="7"/>
      <c r="E60" s="21"/>
      <c r="F60" s="7"/>
      <c r="G60" s="7"/>
      <c r="H60" s="7"/>
      <c r="I60" s="7"/>
      <c r="J60" s="7"/>
      <c r="K60" s="7"/>
      <c r="L60" s="7"/>
    </row>
    <row r="61" spans="2:12" ht="15.75" thickBot="1" x14ac:dyDescent="0.3">
      <c r="B61" s="9"/>
      <c r="C61" s="6" t="s">
        <v>56</v>
      </c>
      <c r="D61" s="7" t="s">
        <v>15</v>
      </c>
      <c r="E61" s="21"/>
      <c r="F61" s="7"/>
      <c r="G61" s="7"/>
      <c r="H61" s="7"/>
      <c r="I61" s="7"/>
      <c r="J61" s="7"/>
      <c r="K61" s="7"/>
      <c r="L61" s="7"/>
    </row>
    <row r="62" spans="2:12" ht="15.75" thickBot="1" x14ac:dyDescent="0.3">
      <c r="B62" s="3"/>
      <c r="C62" s="6" t="s">
        <v>57</v>
      </c>
      <c r="D62" s="7" t="s">
        <v>58</v>
      </c>
      <c r="E62" s="21"/>
      <c r="F62" s="7"/>
      <c r="G62" s="7"/>
      <c r="H62" s="7"/>
      <c r="I62" s="7"/>
      <c r="J62" s="7"/>
      <c r="K62" s="7"/>
      <c r="L62" s="7"/>
    </row>
    <row r="63" spans="2:12" ht="32.25" thickBot="1" x14ac:dyDescent="0.3">
      <c r="B63" s="3" t="s">
        <v>40</v>
      </c>
      <c r="C63" s="4" t="s">
        <v>33</v>
      </c>
      <c r="D63" s="5" t="s">
        <v>14</v>
      </c>
      <c r="E63" s="5">
        <f>SUM(E64:E65)</f>
        <v>0</v>
      </c>
      <c r="F63" s="5"/>
      <c r="G63" s="5">
        <f t="shared" ref="G63:L63" si="6">SUM(G64:G65)</f>
        <v>0</v>
      </c>
      <c r="H63" s="5">
        <f t="shared" si="6"/>
        <v>0</v>
      </c>
      <c r="I63" s="5">
        <f t="shared" si="6"/>
        <v>0</v>
      </c>
      <c r="J63" s="5">
        <f t="shared" si="6"/>
        <v>0</v>
      </c>
      <c r="K63" s="5">
        <f t="shared" si="6"/>
        <v>0</v>
      </c>
      <c r="L63" s="5">
        <f t="shared" si="6"/>
        <v>0</v>
      </c>
    </row>
    <row r="64" spans="2:12" ht="16.5" thickBot="1" x14ac:dyDescent="0.3">
      <c r="B64" s="3"/>
      <c r="C64" s="6" t="s">
        <v>47</v>
      </c>
      <c r="D64" s="7" t="s">
        <v>15</v>
      </c>
      <c r="E64" s="21"/>
      <c r="F64" s="7"/>
      <c r="G64" s="5"/>
      <c r="H64" s="5"/>
      <c r="I64" s="5"/>
      <c r="J64" s="5"/>
      <c r="K64" s="5"/>
      <c r="L64" s="5"/>
    </row>
    <row r="65" spans="2:12" ht="15.75" thickBot="1" x14ac:dyDescent="0.3">
      <c r="B65" s="3"/>
      <c r="C65" s="6" t="s">
        <v>46</v>
      </c>
      <c r="D65" s="7" t="s">
        <v>15</v>
      </c>
      <c r="E65" s="21"/>
      <c r="F65" s="7"/>
      <c r="G65" s="8"/>
      <c r="H65" s="8"/>
      <c r="I65" s="8"/>
      <c r="J65" s="8"/>
      <c r="K65" s="8"/>
      <c r="L65" s="8"/>
    </row>
    <row r="66" spans="2:12" ht="16.5" thickBot="1" x14ac:dyDescent="0.3">
      <c r="B66" s="12" t="s">
        <v>52</v>
      </c>
      <c r="C66" s="4" t="s">
        <v>77</v>
      </c>
      <c r="D66" s="5" t="s">
        <v>14</v>
      </c>
      <c r="E66" s="22">
        <f>SUM(E68:E69)</f>
        <v>0</v>
      </c>
      <c r="F66" s="5"/>
      <c r="G66" s="11">
        <f t="shared" ref="G66:L66" si="7">SUM(G67:G69)</f>
        <v>0</v>
      </c>
      <c r="H66" s="11">
        <f t="shared" si="7"/>
        <v>0</v>
      </c>
      <c r="I66" s="11">
        <f t="shared" si="7"/>
        <v>0</v>
      </c>
      <c r="J66" s="11">
        <f t="shared" si="7"/>
        <v>0</v>
      </c>
      <c r="K66" s="11">
        <f t="shared" si="7"/>
        <v>0</v>
      </c>
      <c r="L66" s="11">
        <f t="shared" si="7"/>
        <v>0</v>
      </c>
    </row>
    <row r="67" spans="2:12" ht="32.25" thickBot="1" x14ac:dyDescent="0.3">
      <c r="B67" s="12"/>
      <c r="C67" s="15" t="s">
        <v>65</v>
      </c>
      <c r="D67" s="11"/>
      <c r="E67" s="21"/>
      <c r="F67" s="7"/>
      <c r="G67" s="7"/>
      <c r="H67" s="7"/>
      <c r="I67" s="7"/>
      <c r="J67" s="7"/>
      <c r="K67" s="7"/>
      <c r="L67" s="7"/>
    </row>
    <row r="68" spans="2:12" ht="16.5" thickBot="1" x14ac:dyDescent="0.3">
      <c r="B68" s="12"/>
      <c r="C68" s="13" t="s">
        <v>66</v>
      </c>
      <c r="D68" s="6"/>
      <c r="E68" s="21"/>
      <c r="F68" s="7"/>
      <c r="G68" s="8"/>
      <c r="H68" s="8"/>
      <c r="I68" s="8"/>
      <c r="J68" s="8"/>
      <c r="K68" s="8"/>
      <c r="L68" s="8"/>
    </row>
    <row r="69" spans="2:12" ht="32.25" thickBot="1" x14ac:dyDescent="0.3">
      <c r="B69" s="12"/>
      <c r="C69" s="13" t="s">
        <v>67</v>
      </c>
      <c r="D69" s="6"/>
      <c r="E69" s="21"/>
      <c r="F69" s="7"/>
      <c r="G69" s="8"/>
      <c r="H69" s="8"/>
      <c r="I69" s="8"/>
      <c r="J69" s="8"/>
      <c r="K69" s="8"/>
      <c r="L69" s="8"/>
    </row>
    <row r="70" spans="2:12" ht="16.5" thickBot="1" x14ac:dyDescent="0.3">
      <c r="B70" s="73" t="s">
        <v>35</v>
      </c>
      <c r="C70" s="74"/>
      <c r="D70" s="34" t="s">
        <v>36</v>
      </c>
      <c r="E70" s="34">
        <f t="shared" ref="E70" si="8">SUM(E16+E17+E18+E28+E31+E33+E42+E52+E63+E66)</f>
        <v>0</v>
      </c>
      <c r="F70" s="35"/>
      <c r="G70" s="36"/>
      <c r="H70" s="35">
        <f>SUM(H16+H17+H18+H28+H31+H33+H42+H52+H63+H66)+H58</f>
        <v>6400</v>
      </c>
      <c r="I70" s="35">
        <f>SUM(I16+I17+I18+I28+I31+I33+I42+I52+I63+I66)+I58</f>
        <v>0</v>
      </c>
      <c r="J70" s="35">
        <f>SUM(J16+J17+J18+J28+J31+J33+J42+J52+J63+J66)+J58</f>
        <v>0</v>
      </c>
      <c r="K70" s="35">
        <f>SUM(K16+K17+K18+K28+K31+K33+K42+K52+K63+K66)+K58</f>
        <v>0</v>
      </c>
      <c r="L70" s="35">
        <f>SUM(L16+L17+L18+L28+L31+L33+L42+L52+L63+L66)+L58</f>
        <v>0</v>
      </c>
    </row>
    <row r="71" spans="2:12" x14ac:dyDescent="0.25">
      <c r="E71" s="18">
        <f>SUM(E16)</f>
        <v>0</v>
      </c>
    </row>
  </sheetData>
  <mergeCells count="27">
    <mergeCell ref="I12:J12"/>
    <mergeCell ref="I11:J11"/>
    <mergeCell ref="K12:L12"/>
    <mergeCell ref="K11:L11"/>
    <mergeCell ref="G11:H12"/>
    <mergeCell ref="B70:C70"/>
    <mergeCell ref="B8:B15"/>
    <mergeCell ref="C8:C15"/>
    <mergeCell ref="E9:F10"/>
    <mergeCell ref="A5:B5"/>
    <mergeCell ref="A6:B6"/>
    <mergeCell ref="C6:F6"/>
    <mergeCell ref="C4:F4"/>
    <mergeCell ref="G9:L10"/>
    <mergeCell ref="D8:L8"/>
    <mergeCell ref="A1:I1"/>
    <mergeCell ref="A2:B2"/>
    <mergeCell ref="A3:B3"/>
    <mergeCell ref="A4:B4"/>
    <mergeCell ref="C2:F2"/>
    <mergeCell ref="C3:F3"/>
    <mergeCell ref="C5:F5"/>
    <mergeCell ref="I2:K2"/>
    <mergeCell ref="I3:K3"/>
    <mergeCell ref="I4:K4"/>
    <mergeCell ref="I5:K5"/>
    <mergeCell ref="I6:K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Пользователь</cp:lastModifiedBy>
  <cp:lastPrinted>2020-02-05T10:55:41Z</cp:lastPrinted>
  <dcterms:created xsi:type="dcterms:W3CDTF">2020-02-03T14:21:41Z</dcterms:created>
  <dcterms:modified xsi:type="dcterms:W3CDTF">2020-02-11T08:05:20Z</dcterms:modified>
</cp:coreProperties>
</file>