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DETS TOTAL" sheetId="1" r:id="rId1"/>
    <sheet name="Suburbii" sheetId="2" r:id="rId2"/>
    <sheet name="Лист3" sheetId="3" r:id="rId3"/>
  </sheets>
  <calcPr calcId="145621" refMode="R1C1"/>
</workbook>
</file>

<file path=xl/calcChain.xml><?xml version="1.0" encoding="utf-8"?>
<calcChain xmlns="http://schemas.openxmlformats.org/spreadsheetml/2006/main">
  <c r="W13" i="2" l="1"/>
  <c r="V13" i="2"/>
  <c r="G13" i="2"/>
  <c r="F13" i="2"/>
  <c r="U13" i="2" l="1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E13" i="2"/>
  <c r="D13" i="2"/>
  <c r="C13" i="2"/>
  <c r="B13" i="2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B38" i="1" l="1"/>
  <c r="D38" i="1"/>
  <c r="F38" i="1"/>
  <c r="H38" i="1"/>
  <c r="J38" i="1"/>
  <c r="L38" i="1"/>
  <c r="N38" i="1"/>
  <c r="P38" i="1"/>
  <c r="R38" i="1"/>
  <c r="T38" i="1"/>
  <c r="V38" i="1"/>
  <c r="X38" i="1"/>
  <c r="Z38" i="1"/>
  <c r="C38" i="1"/>
  <c r="E38" i="1"/>
  <c r="G38" i="1"/>
  <c r="I38" i="1"/>
  <c r="K38" i="1"/>
  <c r="M38" i="1"/>
  <c r="O38" i="1"/>
  <c r="Q38" i="1"/>
  <c r="S38" i="1"/>
  <c r="U38" i="1"/>
  <c r="W38" i="1"/>
  <c r="Y38" i="1"/>
  <c r="AA38" i="1"/>
</calcChain>
</file>

<file path=xl/sharedStrings.xml><?xml version="1.0" encoding="utf-8"?>
<sst xmlns="http://schemas.openxmlformats.org/spreadsheetml/2006/main" count="115" uniqueCount="57">
  <si>
    <t>Informația cu privire la stocurile de produse igienice a instituțiilor subordonate DETS sector Ciocana</t>
  </si>
  <si>
    <t>,</t>
  </si>
  <si>
    <t>Săpun lichid</t>
  </si>
  <si>
    <t>Praf de spalat</t>
  </si>
  <si>
    <t>Solutie p-u WC</t>
  </si>
  <si>
    <t>Dezinfectant pe baza de alcool</t>
  </si>
  <si>
    <t>Solutie p-u vesela</t>
  </si>
  <si>
    <t>Comprimante pe baza de clor</t>
  </si>
  <si>
    <t>Prosop de hirtie</t>
  </si>
  <si>
    <t>Hîrtie WC</t>
  </si>
  <si>
    <t>Servetele de hirtie</t>
  </si>
  <si>
    <t>Lavete</t>
  </si>
  <si>
    <t>Punga p/u gunoi</t>
  </si>
  <si>
    <t>Clorura de var</t>
  </si>
  <si>
    <t>buc</t>
  </si>
  <si>
    <t>lei</t>
  </si>
  <si>
    <t>litri</t>
  </si>
  <si>
    <t>kg</t>
  </si>
  <si>
    <t>buc.</t>
  </si>
  <si>
    <t>IET .30</t>
  </si>
  <si>
    <t>IET .32</t>
  </si>
  <si>
    <t>IET .67</t>
  </si>
  <si>
    <t>IET .128</t>
  </si>
  <si>
    <t>IET. 130</t>
  </si>
  <si>
    <t>IET .135</t>
  </si>
  <si>
    <t>IET. 138</t>
  </si>
  <si>
    <t>IET .149</t>
  </si>
  <si>
    <t>IET .155</t>
  </si>
  <si>
    <t>IET. 161</t>
  </si>
  <si>
    <t>IET. 177</t>
  </si>
  <si>
    <t>IET. 179</t>
  </si>
  <si>
    <t>IET .184</t>
  </si>
  <si>
    <t>IET.188</t>
  </si>
  <si>
    <t>IET. 197</t>
  </si>
  <si>
    <t xml:space="preserve">IET.211 </t>
  </si>
  <si>
    <t>IET.212</t>
  </si>
  <si>
    <t>IET .225</t>
  </si>
  <si>
    <t xml:space="preserve">Total </t>
  </si>
  <si>
    <t>Școala  nr.82</t>
  </si>
  <si>
    <t>Școala  nr.83</t>
  </si>
  <si>
    <t>Școala nr.95</t>
  </si>
  <si>
    <t>LT "Dacia"</t>
  </si>
  <si>
    <t>LT "P. Zadnipru"</t>
  </si>
  <si>
    <t>Gim. "St. Grama"</t>
  </si>
  <si>
    <t>CCC " Ghiocel"</t>
  </si>
  <si>
    <t>Total</t>
  </si>
  <si>
    <t>Total DETS s. Ciocana</t>
  </si>
  <si>
    <t>Informația cu privire la stocurile de produse igienice a instituțiilor subordonate DETS sector Ciocana (suburbii)</t>
  </si>
  <si>
    <t>Dertegent p-u vase</t>
  </si>
  <si>
    <t>Școala  nr.19</t>
  </si>
  <si>
    <t>LT "Șt. Vodă"</t>
  </si>
  <si>
    <t>LT "Gh. Ghimpu"</t>
  </si>
  <si>
    <t>Gim. 74 "V. Găină"</t>
  </si>
  <si>
    <t xml:space="preserve">Total suburbii </t>
  </si>
  <si>
    <t>CE „Cruzești”</t>
  </si>
  <si>
    <t>Soluție universală</t>
  </si>
  <si>
    <t xml:space="preserve"> la data de 01.08.2023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</si>
</sst>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i/>
      <sz val="12"/>
      <name val="Calibri"/>
      <family val="2"/>
      <charset val="204"/>
      <scheme val="minor"/>
    </font>
    <font>
      <b/>
      <sz val="8"/>
      <name val="Calibri"/>
      <family val="2"/>
      <charset val="204"/>
      <scheme val="minor"/>
    </font>
    <font>
      <b/>
      <i/>
      <u/>
      <sz val="8"/>
      <name val="Calibri"/>
      <family val="2"/>
      <charset val="204"/>
      <scheme val="minor"/>
    </font>
    <font>
      <b/>
      <i/>
      <sz val="8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u/>
      <sz val="8"/>
      <color theme="1"/>
      <name val="Calibri"/>
      <family val="2"/>
      <charset val="204"/>
      <scheme val="minor"/>
    </font>
    <font>
      <b/>
      <i/>
      <sz val="8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4" fillId="2" borderId="2" xfId="0" applyFont="1" applyFill="1" applyBorder="1"/>
    <xf numFmtId="0" fontId="5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/>
    <xf numFmtId="0" fontId="4" fillId="2" borderId="20" xfId="0" applyFont="1" applyFill="1" applyBorder="1"/>
    <xf numFmtId="0" fontId="6" fillId="2" borderId="21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7" fillId="0" borderId="0" xfId="0" applyFont="1"/>
    <xf numFmtId="0" fontId="8" fillId="0" borderId="0" xfId="0" applyFont="1"/>
    <xf numFmtId="0" fontId="10" fillId="2" borderId="21" xfId="0" applyFont="1" applyFill="1" applyBorder="1" applyAlignment="1">
      <alignment horizontal="center"/>
    </xf>
    <xf numFmtId="0" fontId="9" fillId="2" borderId="20" xfId="0" applyFont="1" applyFill="1" applyBorder="1" applyAlignment="1">
      <alignment horizontal="center"/>
    </xf>
    <xf numFmtId="0" fontId="9" fillId="2" borderId="31" xfId="0" applyFont="1" applyFill="1" applyBorder="1" applyAlignment="1">
      <alignment horizontal="center"/>
    </xf>
    <xf numFmtId="2" fontId="9" fillId="2" borderId="31" xfId="0" applyNumberFormat="1" applyFont="1" applyFill="1" applyBorder="1" applyAlignment="1">
      <alignment horizontal="center"/>
    </xf>
    <xf numFmtId="0" fontId="2" fillId="0" borderId="0" xfId="0" applyFont="1"/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1" fillId="2" borderId="24" xfId="0" applyFont="1" applyFill="1" applyBorder="1"/>
    <xf numFmtId="0" fontId="11" fillId="2" borderId="14" xfId="0" applyFont="1" applyFill="1" applyBorder="1" applyAlignment="1">
      <alignment horizontal="center"/>
    </xf>
    <xf numFmtId="2" fontId="11" fillId="2" borderId="14" xfId="0" applyNumberFormat="1" applyFont="1" applyFill="1" applyBorder="1" applyAlignment="1">
      <alignment horizontal="center"/>
    </xf>
    <xf numFmtId="0" fontId="11" fillId="2" borderId="25" xfId="0" applyFont="1" applyFill="1" applyBorder="1" applyAlignment="1">
      <alignment horizontal="center"/>
    </xf>
    <xf numFmtId="2" fontId="11" fillId="2" borderId="25" xfId="0" applyNumberFormat="1" applyFont="1" applyFill="1" applyBorder="1" applyAlignment="1">
      <alignment horizontal="center"/>
    </xf>
    <xf numFmtId="2" fontId="11" fillId="2" borderId="15" xfId="0" applyNumberFormat="1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2" fontId="11" fillId="2" borderId="26" xfId="0" applyNumberFormat="1" applyFont="1" applyFill="1" applyBorder="1" applyAlignment="1">
      <alignment horizontal="center"/>
    </xf>
    <xf numFmtId="0" fontId="11" fillId="2" borderId="26" xfId="0" applyFont="1" applyFill="1" applyBorder="1" applyAlignment="1">
      <alignment horizontal="center"/>
    </xf>
    <xf numFmtId="0" fontId="1" fillId="0" borderId="0" xfId="0" applyFont="1"/>
    <xf numFmtId="1" fontId="11" fillId="2" borderId="25" xfId="0" applyNumberFormat="1" applyFont="1" applyFill="1" applyBorder="1" applyAlignment="1">
      <alignment horizontal="center"/>
    </xf>
    <xf numFmtId="1" fontId="11" fillId="2" borderId="15" xfId="0" applyNumberFormat="1" applyFont="1" applyFill="1" applyBorder="1" applyAlignment="1">
      <alignment horizontal="center"/>
    </xf>
    <xf numFmtId="0" fontId="11" fillId="2" borderId="27" xfId="0" applyFont="1" applyFill="1" applyBorder="1"/>
    <xf numFmtId="0" fontId="11" fillId="2" borderId="28" xfId="0" applyFont="1" applyFill="1" applyBorder="1" applyAlignment="1">
      <alignment horizontal="center"/>
    </xf>
    <xf numFmtId="2" fontId="11" fillId="2" borderId="28" xfId="0" applyNumberFormat="1" applyFont="1" applyFill="1" applyBorder="1" applyAlignment="1">
      <alignment horizontal="center"/>
    </xf>
    <xf numFmtId="2" fontId="11" fillId="2" borderId="29" xfId="0" applyNumberFormat="1" applyFont="1" applyFill="1" applyBorder="1" applyAlignment="1">
      <alignment horizontal="center"/>
    </xf>
    <xf numFmtId="0" fontId="11" fillId="2" borderId="30" xfId="0" applyFont="1" applyFill="1" applyBorder="1" applyAlignment="1">
      <alignment horizontal="center"/>
    </xf>
    <xf numFmtId="2" fontId="11" fillId="2" borderId="30" xfId="0" applyNumberFormat="1" applyFont="1" applyFill="1" applyBorder="1" applyAlignment="1">
      <alignment horizontal="center"/>
    </xf>
    <xf numFmtId="0" fontId="11" fillId="2" borderId="29" xfId="0" applyFont="1" applyFill="1" applyBorder="1" applyAlignment="1">
      <alignment horizontal="center"/>
    </xf>
    <xf numFmtId="164" fontId="11" fillId="2" borderId="29" xfId="0" applyNumberFormat="1" applyFont="1" applyFill="1" applyBorder="1" applyAlignment="1">
      <alignment horizontal="center"/>
    </xf>
    <xf numFmtId="0" fontId="11" fillId="2" borderId="25" xfId="0" applyFont="1" applyFill="1" applyBorder="1" applyAlignment="1">
      <alignment horizontal="center" vertical="center" wrapText="1"/>
    </xf>
    <xf numFmtId="2" fontId="11" fillId="2" borderId="25" xfId="0" applyNumberFormat="1" applyFont="1" applyFill="1" applyBorder="1" applyAlignment="1">
      <alignment horizontal="center" vertical="center" wrapText="1"/>
    </xf>
    <xf numFmtId="1" fontId="11" fillId="2" borderId="28" xfId="0" applyNumberFormat="1" applyFont="1" applyFill="1" applyBorder="1" applyAlignment="1">
      <alignment horizontal="center"/>
    </xf>
    <xf numFmtId="0" fontId="11" fillId="0" borderId="33" xfId="0" applyFont="1" applyBorder="1" applyAlignment="1">
      <alignment horizontal="center"/>
    </xf>
    <xf numFmtId="2" fontId="11" fillId="0" borderId="34" xfId="0" applyNumberFormat="1" applyFont="1" applyBorder="1" applyAlignment="1">
      <alignment horizontal="center"/>
    </xf>
    <xf numFmtId="0" fontId="11" fillId="2" borderId="28" xfId="0" applyFont="1" applyFill="1" applyBorder="1" applyAlignment="1">
      <alignment horizontal="center" vertical="center" wrapText="1"/>
    </xf>
    <xf numFmtId="2" fontId="11" fillId="2" borderId="28" xfId="0" applyNumberFormat="1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/>
    </xf>
    <xf numFmtId="2" fontId="11" fillId="0" borderId="29" xfId="0" applyNumberFormat="1" applyFont="1" applyBorder="1" applyAlignment="1">
      <alignment horizontal="center"/>
    </xf>
    <xf numFmtId="164" fontId="11" fillId="2" borderId="26" xfId="0" applyNumberFormat="1" applyFont="1" applyFill="1" applyBorder="1" applyAlignment="1">
      <alignment horizontal="center"/>
    </xf>
    <xf numFmtId="0" fontId="10" fillId="2" borderId="27" xfId="0" applyFont="1" applyFill="1" applyBorder="1" applyAlignment="1">
      <alignment horizontal="center"/>
    </xf>
    <xf numFmtId="0" fontId="10" fillId="2" borderId="28" xfId="0" applyFont="1" applyFill="1" applyBorder="1" applyAlignment="1">
      <alignment horizontal="center"/>
    </xf>
    <xf numFmtId="2" fontId="10" fillId="2" borderId="28" xfId="0" applyNumberFormat="1" applyFont="1" applyFill="1" applyBorder="1" applyAlignment="1">
      <alignment horizontal="center"/>
    </xf>
    <xf numFmtId="0" fontId="11" fillId="2" borderId="18" xfId="0" applyFont="1" applyFill="1" applyBorder="1" applyAlignment="1">
      <alignment horizontal="center"/>
    </xf>
    <xf numFmtId="0" fontId="9" fillId="2" borderId="32" xfId="0" applyFont="1" applyFill="1" applyBorder="1" applyAlignment="1">
      <alignment vertical="center" wrapText="1"/>
    </xf>
    <xf numFmtId="2" fontId="9" fillId="2" borderId="32" xfId="0" applyNumberFormat="1" applyFont="1" applyFill="1" applyBorder="1" applyAlignment="1">
      <alignment vertical="center" wrapText="1"/>
    </xf>
    <xf numFmtId="1" fontId="9" fillId="2" borderId="16" xfId="0" applyNumberFormat="1" applyFont="1" applyFill="1" applyBorder="1" applyAlignment="1">
      <alignment horizontal="center"/>
    </xf>
    <xf numFmtId="2" fontId="9" fillId="2" borderId="23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abSelected="1" topLeftCell="A7" zoomScaleNormal="100" workbookViewId="0">
      <selection activeCell="A26" sqref="A26:XFD26"/>
    </sheetView>
  </sheetViews>
  <sheetFormatPr defaultRowHeight="14.4" x14ac:dyDescent="0.3"/>
  <cols>
    <col min="1" max="1" width="11.6640625" customWidth="1"/>
    <col min="2" max="2" width="6.6640625" customWidth="1"/>
    <col min="3" max="3" width="7.77734375" customWidth="1"/>
    <col min="4" max="4" width="5.6640625" customWidth="1"/>
    <col min="5" max="5" width="8.5546875" customWidth="1"/>
    <col min="6" max="6" width="6.88671875" customWidth="1"/>
    <col min="7" max="7" width="8.21875" customWidth="1"/>
    <col min="8" max="8" width="6.21875" customWidth="1"/>
    <col min="9" max="9" width="9.109375" customWidth="1"/>
    <col min="10" max="10" width="4.6640625" customWidth="1"/>
    <col min="11" max="11" width="8.88671875" customWidth="1"/>
    <col min="12" max="12" width="6.109375" customWidth="1"/>
    <col min="13" max="13" width="8.88671875" customWidth="1"/>
    <col min="14" max="14" width="5.5546875" customWidth="1"/>
    <col min="15" max="15" width="6.44140625" customWidth="1"/>
    <col min="16" max="16" width="4.5546875" customWidth="1"/>
    <col min="17" max="17" width="6.88671875" customWidth="1"/>
    <col min="18" max="18" width="5.5546875" customWidth="1"/>
    <col min="19" max="19" width="7.44140625" customWidth="1"/>
    <col min="20" max="20" width="6.77734375" customWidth="1"/>
    <col min="21" max="21" width="8.88671875" customWidth="1"/>
    <col min="22" max="22" width="5.77734375" customWidth="1"/>
    <col min="23" max="23" width="6.44140625" customWidth="1"/>
    <col min="24" max="24" width="4.5546875" customWidth="1"/>
    <col min="25" max="25" width="7.77734375" customWidth="1"/>
    <col min="26" max="26" width="4.33203125" customWidth="1"/>
    <col min="27" max="27" width="7.33203125" customWidth="1"/>
  </cols>
  <sheetData>
    <row r="1" spans="1:27" ht="15.6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</row>
    <row r="2" spans="1:27" ht="16.2" thickBot="1" x14ac:dyDescent="0.35">
      <c r="A2" s="25" t="s">
        <v>56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</row>
    <row r="3" spans="1:27" ht="14.4" customHeight="1" x14ac:dyDescent="0.3">
      <c r="A3" s="1" t="s">
        <v>1</v>
      </c>
      <c r="B3" s="15" t="s">
        <v>2</v>
      </c>
      <c r="C3" s="26"/>
      <c r="D3" s="29" t="s">
        <v>55</v>
      </c>
      <c r="E3" s="30"/>
      <c r="F3" s="29" t="s">
        <v>3</v>
      </c>
      <c r="G3" s="30"/>
      <c r="H3" s="35" t="s">
        <v>4</v>
      </c>
      <c r="I3" s="36"/>
      <c r="J3" s="41" t="s">
        <v>5</v>
      </c>
      <c r="K3" s="42"/>
      <c r="L3" s="29" t="s">
        <v>6</v>
      </c>
      <c r="M3" s="47"/>
      <c r="N3" s="29" t="s">
        <v>7</v>
      </c>
      <c r="O3" s="47"/>
      <c r="P3" s="2"/>
      <c r="Q3" s="2"/>
      <c r="R3" s="15" t="s">
        <v>8</v>
      </c>
      <c r="S3" s="16"/>
      <c r="T3" s="15" t="s">
        <v>9</v>
      </c>
      <c r="U3" s="16"/>
      <c r="V3" s="15" t="s">
        <v>10</v>
      </c>
      <c r="W3" s="16"/>
      <c r="X3" s="21" t="s">
        <v>11</v>
      </c>
      <c r="Y3" s="16"/>
      <c r="Z3" s="21" t="s">
        <v>12</v>
      </c>
      <c r="AA3" s="16"/>
    </row>
    <row r="4" spans="1:27" x14ac:dyDescent="0.3">
      <c r="A4" s="3"/>
      <c r="B4" s="17"/>
      <c r="C4" s="27"/>
      <c r="D4" s="31"/>
      <c r="E4" s="32"/>
      <c r="F4" s="31"/>
      <c r="G4" s="32"/>
      <c r="H4" s="37"/>
      <c r="I4" s="38"/>
      <c r="J4" s="43"/>
      <c r="K4" s="44"/>
      <c r="L4" s="31"/>
      <c r="M4" s="48"/>
      <c r="N4" s="31"/>
      <c r="O4" s="48"/>
      <c r="P4" s="31" t="s">
        <v>13</v>
      </c>
      <c r="Q4" s="48"/>
      <c r="R4" s="17"/>
      <c r="S4" s="18"/>
      <c r="T4" s="17"/>
      <c r="U4" s="18"/>
      <c r="V4" s="17"/>
      <c r="W4" s="18"/>
      <c r="X4" s="22"/>
      <c r="Y4" s="18"/>
      <c r="Z4" s="22"/>
      <c r="AA4" s="18"/>
    </row>
    <row r="5" spans="1:27" x14ac:dyDescent="0.3">
      <c r="A5" s="3"/>
      <c r="B5" s="17"/>
      <c r="C5" s="27"/>
      <c r="D5" s="31"/>
      <c r="E5" s="32"/>
      <c r="F5" s="31"/>
      <c r="G5" s="32"/>
      <c r="H5" s="37"/>
      <c r="I5" s="38"/>
      <c r="J5" s="43"/>
      <c r="K5" s="44"/>
      <c r="L5" s="31"/>
      <c r="M5" s="48"/>
      <c r="N5" s="31"/>
      <c r="O5" s="48"/>
      <c r="P5" s="31"/>
      <c r="Q5" s="48"/>
      <c r="R5" s="17"/>
      <c r="S5" s="18"/>
      <c r="T5" s="17"/>
      <c r="U5" s="18"/>
      <c r="V5" s="17"/>
      <c r="W5" s="18"/>
      <c r="X5" s="22"/>
      <c r="Y5" s="18"/>
      <c r="Z5" s="22"/>
      <c r="AA5" s="18"/>
    </row>
    <row r="6" spans="1:27" ht="16.8" customHeight="1" thickBot="1" x14ac:dyDescent="0.35">
      <c r="A6" s="3"/>
      <c r="B6" s="19"/>
      <c r="C6" s="28"/>
      <c r="D6" s="33"/>
      <c r="E6" s="34"/>
      <c r="F6" s="33"/>
      <c r="G6" s="34"/>
      <c r="H6" s="39"/>
      <c r="I6" s="40"/>
      <c r="J6" s="45"/>
      <c r="K6" s="46"/>
      <c r="L6" s="33"/>
      <c r="M6" s="49"/>
      <c r="N6" s="33"/>
      <c r="O6" s="49"/>
      <c r="P6" s="33"/>
      <c r="Q6" s="49"/>
      <c r="R6" s="19"/>
      <c r="S6" s="20"/>
      <c r="T6" s="19"/>
      <c r="U6" s="20"/>
      <c r="V6" s="19"/>
      <c r="W6" s="20"/>
      <c r="X6" s="23"/>
      <c r="Y6" s="20"/>
      <c r="Z6" s="23"/>
      <c r="AA6" s="20"/>
    </row>
    <row r="7" spans="1:27" ht="15" thickBot="1" x14ac:dyDescent="0.35">
      <c r="A7" s="4"/>
      <c r="B7" s="5" t="s">
        <v>16</v>
      </c>
      <c r="C7" s="5" t="s">
        <v>15</v>
      </c>
      <c r="D7" s="5" t="s">
        <v>16</v>
      </c>
      <c r="E7" s="5" t="s">
        <v>15</v>
      </c>
      <c r="F7" s="5" t="s">
        <v>17</v>
      </c>
      <c r="G7" s="5" t="s">
        <v>15</v>
      </c>
      <c r="H7" s="5" t="s">
        <v>16</v>
      </c>
      <c r="I7" s="5" t="s">
        <v>15</v>
      </c>
      <c r="J7" s="10" t="s">
        <v>16</v>
      </c>
      <c r="K7" s="10" t="s">
        <v>15</v>
      </c>
      <c r="L7" s="5" t="s">
        <v>16</v>
      </c>
      <c r="M7" s="5" t="s">
        <v>15</v>
      </c>
      <c r="N7" s="6" t="s">
        <v>18</v>
      </c>
      <c r="O7" s="5" t="s">
        <v>15</v>
      </c>
      <c r="P7" s="6" t="s">
        <v>17</v>
      </c>
      <c r="Q7" s="5" t="s">
        <v>15</v>
      </c>
      <c r="R7" s="7" t="s">
        <v>14</v>
      </c>
      <c r="S7" s="7" t="s">
        <v>15</v>
      </c>
      <c r="T7" s="7" t="s">
        <v>14</v>
      </c>
      <c r="U7" s="7" t="s">
        <v>15</v>
      </c>
      <c r="V7" s="7" t="s">
        <v>14</v>
      </c>
      <c r="W7" s="7" t="s">
        <v>15</v>
      </c>
      <c r="X7" s="7" t="s">
        <v>14</v>
      </c>
      <c r="Y7" s="7" t="s">
        <v>15</v>
      </c>
      <c r="Z7" s="7" t="s">
        <v>14</v>
      </c>
      <c r="AA7" s="7" t="s">
        <v>15</v>
      </c>
    </row>
    <row r="8" spans="1:27" s="61" customFormat="1" x14ac:dyDescent="0.3">
      <c r="A8" s="52" t="s">
        <v>19</v>
      </c>
      <c r="B8" s="53">
        <v>700</v>
      </c>
      <c r="C8" s="54">
        <v>4125.8</v>
      </c>
      <c r="D8" s="55">
        <v>450</v>
      </c>
      <c r="E8" s="56">
        <v>2268</v>
      </c>
      <c r="F8" s="55">
        <v>493</v>
      </c>
      <c r="G8" s="56">
        <v>10826.28</v>
      </c>
      <c r="H8" s="55">
        <v>300</v>
      </c>
      <c r="I8" s="56">
        <v>7344</v>
      </c>
      <c r="J8" s="55">
        <v>163</v>
      </c>
      <c r="K8" s="56">
        <v>5329.29</v>
      </c>
      <c r="L8" s="55">
        <v>920</v>
      </c>
      <c r="M8" s="56">
        <v>5520</v>
      </c>
      <c r="N8" s="55">
        <v>11230</v>
      </c>
      <c r="O8" s="56">
        <v>7234.91</v>
      </c>
      <c r="P8" s="55">
        <v>0</v>
      </c>
      <c r="Q8" s="57">
        <v>0</v>
      </c>
      <c r="R8" s="58">
        <v>494</v>
      </c>
      <c r="S8" s="59">
        <v>3359.2</v>
      </c>
      <c r="T8" s="58">
        <v>3600</v>
      </c>
      <c r="U8" s="60">
        <v>17928</v>
      </c>
      <c r="V8" s="58">
        <v>600</v>
      </c>
      <c r="W8" s="57">
        <v>3360</v>
      </c>
      <c r="X8" s="58">
        <v>106</v>
      </c>
      <c r="Y8" s="59">
        <v>4578</v>
      </c>
      <c r="Z8" s="58">
        <v>200</v>
      </c>
      <c r="AA8" s="59">
        <v>3156</v>
      </c>
    </row>
    <row r="9" spans="1:27" s="61" customFormat="1" x14ac:dyDescent="0.3">
      <c r="A9" s="52" t="s">
        <v>20</v>
      </c>
      <c r="B9" s="53">
        <v>700</v>
      </c>
      <c r="C9" s="54">
        <v>4125.8</v>
      </c>
      <c r="D9" s="55">
        <v>305</v>
      </c>
      <c r="E9" s="56">
        <v>1537.2</v>
      </c>
      <c r="F9" s="55">
        <v>421</v>
      </c>
      <c r="G9" s="56">
        <v>9113.4</v>
      </c>
      <c r="H9" s="55">
        <v>228</v>
      </c>
      <c r="I9" s="56">
        <v>5581.44</v>
      </c>
      <c r="J9" s="55">
        <v>104</v>
      </c>
      <c r="K9" s="56">
        <v>3436.99</v>
      </c>
      <c r="L9" s="55">
        <v>780</v>
      </c>
      <c r="M9" s="56">
        <v>4680</v>
      </c>
      <c r="N9" s="55">
        <v>11100</v>
      </c>
      <c r="O9" s="56">
        <v>7192.8</v>
      </c>
      <c r="P9" s="55">
        <v>0</v>
      </c>
      <c r="Q9" s="57">
        <v>0</v>
      </c>
      <c r="R9" s="58">
        <v>2900</v>
      </c>
      <c r="S9" s="81">
        <v>23142</v>
      </c>
      <c r="T9" s="58">
        <v>3931</v>
      </c>
      <c r="U9" s="60">
        <v>19501.900000000001</v>
      </c>
      <c r="V9" s="58">
        <v>600</v>
      </c>
      <c r="W9" s="57">
        <v>3360</v>
      </c>
      <c r="X9" s="58">
        <v>100</v>
      </c>
      <c r="Y9" s="59">
        <v>4344</v>
      </c>
      <c r="Z9" s="58">
        <v>223</v>
      </c>
      <c r="AA9" s="59">
        <v>3443.5</v>
      </c>
    </row>
    <row r="10" spans="1:27" s="61" customFormat="1" x14ac:dyDescent="0.3">
      <c r="A10" s="52" t="s">
        <v>21</v>
      </c>
      <c r="B10" s="53">
        <v>366</v>
      </c>
      <c r="C10" s="54">
        <v>2217</v>
      </c>
      <c r="D10" s="55">
        <v>167</v>
      </c>
      <c r="E10" s="56">
        <v>849.45</v>
      </c>
      <c r="F10" s="55">
        <v>216</v>
      </c>
      <c r="G10" s="56">
        <v>5101</v>
      </c>
      <c r="H10" s="55">
        <v>41</v>
      </c>
      <c r="I10" s="56">
        <v>1007.78</v>
      </c>
      <c r="J10" s="55">
        <v>34</v>
      </c>
      <c r="K10" s="56">
        <v>1123.6300000000001</v>
      </c>
      <c r="L10" s="55">
        <v>498</v>
      </c>
      <c r="M10" s="55">
        <v>3031.61</v>
      </c>
      <c r="N10" s="55">
        <v>4070</v>
      </c>
      <c r="O10" s="56">
        <v>2637.36</v>
      </c>
      <c r="P10" s="55">
        <v>0</v>
      </c>
      <c r="Q10" s="57">
        <v>0</v>
      </c>
      <c r="R10" s="58">
        <v>1206</v>
      </c>
      <c r="S10" s="59">
        <v>7336.5</v>
      </c>
      <c r="T10" s="58">
        <v>1440</v>
      </c>
      <c r="U10" s="60">
        <v>7171.2</v>
      </c>
      <c r="V10" s="58">
        <v>183</v>
      </c>
      <c r="W10" s="58">
        <v>819.49</v>
      </c>
      <c r="X10" s="58">
        <v>32</v>
      </c>
      <c r="Y10" s="59">
        <v>1390.08</v>
      </c>
      <c r="Z10" s="58">
        <v>73</v>
      </c>
      <c r="AA10" s="59">
        <v>1151.94</v>
      </c>
    </row>
    <row r="11" spans="1:27" s="61" customFormat="1" x14ac:dyDescent="0.3">
      <c r="A11" s="52" t="s">
        <v>22</v>
      </c>
      <c r="B11" s="53">
        <v>225</v>
      </c>
      <c r="C11" s="54">
        <v>1348</v>
      </c>
      <c r="D11" s="55">
        <v>100</v>
      </c>
      <c r="E11" s="56">
        <v>504</v>
      </c>
      <c r="F11" s="55">
        <v>81</v>
      </c>
      <c r="G11" s="56">
        <v>1733</v>
      </c>
      <c r="H11" s="55">
        <v>116</v>
      </c>
      <c r="I11" s="56">
        <v>2754.8</v>
      </c>
      <c r="J11" s="55">
        <v>55</v>
      </c>
      <c r="K11" s="56">
        <v>1796</v>
      </c>
      <c r="L11" s="62">
        <v>316</v>
      </c>
      <c r="M11" s="56">
        <v>2008.56</v>
      </c>
      <c r="N11" s="55">
        <v>1175</v>
      </c>
      <c r="O11" s="55">
        <v>317.25</v>
      </c>
      <c r="P11" s="55">
        <v>0</v>
      </c>
      <c r="Q11" s="57">
        <v>0</v>
      </c>
      <c r="R11" s="58">
        <v>834</v>
      </c>
      <c r="S11" s="59">
        <v>5001.83</v>
      </c>
      <c r="T11" s="58">
        <v>70</v>
      </c>
      <c r="U11" s="59">
        <v>315</v>
      </c>
      <c r="V11" s="63">
        <v>161</v>
      </c>
      <c r="W11" s="57">
        <v>669.31</v>
      </c>
      <c r="X11" s="58">
        <v>110</v>
      </c>
      <c r="Y11" s="59">
        <v>4258.5600000000004</v>
      </c>
      <c r="Z11" s="63">
        <v>86</v>
      </c>
      <c r="AA11" s="59">
        <v>1325</v>
      </c>
    </row>
    <row r="12" spans="1:27" s="61" customFormat="1" x14ac:dyDescent="0.3">
      <c r="A12" s="52" t="s">
        <v>23</v>
      </c>
      <c r="B12" s="53">
        <v>941</v>
      </c>
      <c r="C12" s="54">
        <v>5705.97</v>
      </c>
      <c r="D12" s="55">
        <v>360</v>
      </c>
      <c r="E12" s="56">
        <v>1814.4</v>
      </c>
      <c r="F12" s="55">
        <v>403</v>
      </c>
      <c r="G12" s="55">
        <v>9060.7900000000009</v>
      </c>
      <c r="H12" s="55">
        <v>269</v>
      </c>
      <c r="I12" s="56">
        <v>6541.99</v>
      </c>
      <c r="J12" s="55">
        <v>366</v>
      </c>
      <c r="K12" s="56">
        <v>14831</v>
      </c>
      <c r="L12" s="55">
        <v>739</v>
      </c>
      <c r="M12" s="56">
        <v>4963.71</v>
      </c>
      <c r="N12" s="55">
        <v>9390</v>
      </c>
      <c r="O12" s="56">
        <v>5679.6</v>
      </c>
      <c r="P12" s="55">
        <v>0</v>
      </c>
      <c r="Q12" s="57">
        <v>0</v>
      </c>
      <c r="R12" s="58">
        <v>1066</v>
      </c>
      <c r="S12" s="59">
        <v>6332</v>
      </c>
      <c r="T12" s="58">
        <v>5760</v>
      </c>
      <c r="U12" s="60">
        <v>28684</v>
      </c>
      <c r="V12" s="58">
        <v>600</v>
      </c>
      <c r="W12" s="58">
        <v>3360</v>
      </c>
      <c r="X12" s="58">
        <v>237</v>
      </c>
      <c r="Y12" s="59">
        <v>9198.83</v>
      </c>
      <c r="Z12" s="63">
        <v>186</v>
      </c>
      <c r="AA12" s="59">
        <v>2935.08</v>
      </c>
    </row>
    <row r="13" spans="1:27" s="61" customFormat="1" x14ac:dyDescent="0.3">
      <c r="A13" s="52" t="s">
        <v>24</v>
      </c>
      <c r="B13" s="53">
        <v>274.5</v>
      </c>
      <c r="C13" s="54">
        <v>1730.7</v>
      </c>
      <c r="D13" s="55">
        <v>281</v>
      </c>
      <c r="E13" s="56">
        <v>1452.72</v>
      </c>
      <c r="F13" s="55">
        <v>278</v>
      </c>
      <c r="G13" s="56">
        <v>6041.54</v>
      </c>
      <c r="H13" s="55">
        <v>221</v>
      </c>
      <c r="I13" s="56">
        <v>5191.8</v>
      </c>
      <c r="J13" s="55">
        <v>65</v>
      </c>
      <c r="K13" s="56">
        <v>2114</v>
      </c>
      <c r="L13" s="55">
        <v>349</v>
      </c>
      <c r="M13" s="55">
        <v>2338.71</v>
      </c>
      <c r="N13" s="55">
        <v>1550</v>
      </c>
      <c r="O13" s="55">
        <v>418.5</v>
      </c>
      <c r="P13" s="55">
        <v>0</v>
      </c>
      <c r="Q13" s="57">
        <v>0</v>
      </c>
      <c r="R13" s="58">
        <v>873</v>
      </c>
      <c r="S13" s="59">
        <v>5684.42</v>
      </c>
      <c r="T13" s="58">
        <v>649</v>
      </c>
      <c r="U13" s="59">
        <v>2920.5</v>
      </c>
      <c r="V13" s="63">
        <v>174</v>
      </c>
      <c r="W13" s="57">
        <v>904.8</v>
      </c>
      <c r="X13" s="58">
        <v>199</v>
      </c>
      <c r="Y13" s="59">
        <v>7807</v>
      </c>
      <c r="Z13" s="58">
        <v>100</v>
      </c>
      <c r="AA13" s="59">
        <v>1578</v>
      </c>
    </row>
    <row r="14" spans="1:27" s="61" customFormat="1" x14ac:dyDescent="0.3">
      <c r="A14" s="52" t="s">
        <v>25</v>
      </c>
      <c r="B14" s="53">
        <v>476</v>
      </c>
      <c r="C14" s="54">
        <v>2879</v>
      </c>
      <c r="D14" s="55">
        <v>250</v>
      </c>
      <c r="E14" s="56">
        <v>1260</v>
      </c>
      <c r="F14" s="55">
        <v>319</v>
      </c>
      <c r="G14" s="56">
        <v>6921</v>
      </c>
      <c r="H14" s="55">
        <v>187.75</v>
      </c>
      <c r="I14" s="56">
        <v>4510</v>
      </c>
      <c r="J14" s="55">
        <v>121</v>
      </c>
      <c r="K14" s="56">
        <v>3930.57</v>
      </c>
      <c r="L14" s="55">
        <v>500</v>
      </c>
      <c r="M14" s="55">
        <v>2992.09</v>
      </c>
      <c r="N14" s="55">
        <v>4740</v>
      </c>
      <c r="O14" s="56">
        <v>1519</v>
      </c>
      <c r="P14" s="55">
        <v>0</v>
      </c>
      <c r="Q14" s="57">
        <v>0</v>
      </c>
      <c r="R14" s="58">
        <v>3667</v>
      </c>
      <c r="S14" s="59">
        <v>23441</v>
      </c>
      <c r="T14" s="58">
        <v>970</v>
      </c>
      <c r="U14" s="60">
        <v>4365</v>
      </c>
      <c r="V14" s="58">
        <v>90</v>
      </c>
      <c r="W14" s="57">
        <v>450.08</v>
      </c>
      <c r="X14" s="58">
        <v>34</v>
      </c>
      <c r="Y14" s="59">
        <v>1326</v>
      </c>
      <c r="Z14" s="63">
        <v>200</v>
      </c>
      <c r="AA14" s="59">
        <v>3156</v>
      </c>
    </row>
    <row r="15" spans="1:27" s="61" customFormat="1" x14ac:dyDescent="0.3">
      <c r="A15" s="52" t="s">
        <v>26</v>
      </c>
      <c r="B15" s="53">
        <v>790</v>
      </c>
      <c r="C15" s="54">
        <v>4737.8</v>
      </c>
      <c r="D15" s="55">
        <v>540</v>
      </c>
      <c r="E15" s="55">
        <v>2721.6</v>
      </c>
      <c r="F15" s="55">
        <v>515</v>
      </c>
      <c r="G15" s="56">
        <v>11277</v>
      </c>
      <c r="H15" s="55">
        <v>300</v>
      </c>
      <c r="I15" s="56">
        <v>7344</v>
      </c>
      <c r="J15" s="55">
        <v>120</v>
      </c>
      <c r="K15" s="56">
        <v>3965.76</v>
      </c>
      <c r="L15" s="55">
        <v>600</v>
      </c>
      <c r="M15" s="56">
        <v>3600</v>
      </c>
      <c r="N15" s="55">
        <v>7190</v>
      </c>
      <c r="O15" s="56">
        <v>3839.26</v>
      </c>
      <c r="P15" s="55">
        <v>0</v>
      </c>
      <c r="Q15" s="57">
        <v>0</v>
      </c>
      <c r="R15" s="58">
        <v>882</v>
      </c>
      <c r="S15" s="59">
        <v>6871</v>
      </c>
      <c r="T15" s="58">
        <v>6100</v>
      </c>
      <c r="U15" s="59">
        <v>30214.799999999999</v>
      </c>
      <c r="V15" s="63">
        <v>600</v>
      </c>
      <c r="W15" s="57">
        <v>3360</v>
      </c>
      <c r="X15" s="58">
        <v>107</v>
      </c>
      <c r="Y15" s="59">
        <v>4617</v>
      </c>
      <c r="Z15" s="63">
        <v>200</v>
      </c>
      <c r="AA15" s="59">
        <v>3156</v>
      </c>
    </row>
    <row r="16" spans="1:27" s="61" customFormat="1" ht="14.4" customHeight="1" x14ac:dyDescent="0.3">
      <c r="A16" s="52" t="s">
        <v>27</v>
      </c>
      <c r="B16" s="53">
        <v>985</v>
      </c>
      <c r="C16" s="54">
        <v>6380</v>
      </c>
      <c r="D16" s="55">
        <v>360</v>
      </c>
      <c r="E16" s="56">
        <v>1814</v>
      </c>
      <c r="F16" s="55">
        <v>470</v>
      </c>
      <c r="G16" s="56">
        <v>10321.200000000001</v>
      </c>
      <c r="H16" s="55">
        <v>294</v>
      </c>
      <c r="I16" s="56">
        <v>7103</v>
      </c>
      <c r="J16" s="55">
        <v>120</v>
      </c>
      <c r="K16" s="56">
        <v>3965.76</v>
      </c>
      <c r="L16" s="55">
        <v>1064</v>
      </c>
      <c r="M16" s="55">
        <v>6261</v>
      </c>
      <c r="N16" s="55">
        <v>4600</v>
      </c>
      <c r="O16" s="56">
        <v>1298.52</v>
      </c>
      <c r="P16" s="55">
        <v>0</v>
      </c>
      <c r="Q16" s="57">
        <v>0</v>
      </c>
      <c r="R16" s="58">
        <v>2068</v>
      </c>
      <c r="S16" s="59">
        <v>13143.92</v>
      </c>
      <c r="T16" s="58">
        <v>4680</v>
      </c>
      <c r="U16" s="60">
        <v>23306.400000000001</v>
      </c>
      <c r="V16" s="58">
        <v>600</v>
      </c>
      <c r="W16" s="57">
        <v>3360</v>
      </c>
      <c r="X16" s="58">
        <v>203</v>
      </c>
      <c r="Y16" s="59">
        <v>8290.44</v>
      </c>
      <c r="Z16" s="58">
        <v>200</v>
      </c>
      <c r="AA16" s="59">
        <v>3156</v>
      </c>
    </row>
    <row r="17" spans="1:27" s="61" customFormat="1" ht="14.4" customHeight="1" x14ac:dyDescent="0.3">
      <c r="A17" s="52" t="s">
        <v>28</v>
      </c>
      <c r="B17" s="53">
        <v>890</v>
      </c>
      <c r="C17" s="54">
        <v>5417.8</v>
      </c>
      <c r="D17" s="55">
        <v>360</v>
      </c>
      <c r="E17" s="56">
        <v>1814.4</v>
      </c>
      <c r="F17" s="55">
        <v>530</v>
      </c>
      <c r="G17" s="56">
        <v>11574</v>
      </c>
      <c r="H17" s="55">
        <v>276</v>
      </c>
      <c r="I17" s="56">
        <v>6616.53</v>
      </c>
      <c r="J17" s="55">
        <v>120</v>
      </c>
      <c r="K17" s="56">
        <v>3965.76</v>
      </c>
      <c r="L17" s="55">
        <v>930</v>
      </c>
      <c r="M17" s="55">
        <v>5697</v>
      </c>
      <c r="N17" s="55">
        <v>5920</v>
      </c>
      <c r="O17" s="56">
        <v>3596.32</v>
      </c>
      <c r="P17" s="55">
        <v>0</v>
      </c>
      <c r="Q17" s="57">
        <v>0</v>
      </c>
      <c r="R17" s="58">
        <v>1080</v>
      </c>
      <c r="S17" s="59">
        <v>7344</v>
      </c>
      <c r="T17" s="58">
        <v>4608</v>
      </c>
      <c r="U17" s="60">
        <v>22636</v>
      </c>
      <c r="V17" s="58">
        <v>40</v>
      </c>
      <c r="W17" s="58">
        <v>198.67</v>
      </c>
      <c r="X17" s="58">
        <v>19</v>
      </c>
      <c r="Y17" s="59">
        <v>741</v>
      </c>
      <c r="Z17" s="58">
        <v>100</v>
      </c>
      <c r="AA17" s="59">
        <v>1578</v>
      </c>
    </row>
    <row r="18" spans="1:27" s="61" customFormat="1" ht="14.4" customHeight="1" x14ac:dyDescent="0.3">
      <c r="A18" s="52" t="s">
        <v>29</v>
      </c>
      <c r="B18" s="53">
        <v>710</v>
      </c>
      <c r="C18" s="54">
        <v>4284.3999999999996</v>
      </c>
      <c r="D18" s="55">
        <v>595</v>
      </c>
      <c r="E18" s="56">
        <v>3038.3</v>
      </c>
      <c r="F18" s="55">
        <v>608</v>
      </c>
      <c r="G18" s="56">
        <v>13032</v>
      </c>
      <c r="H18" s="55">
        <v>285.75</v>
      </c>
      <c r="I18" s="56">
        <v>6995.16</v>
      </c>
      <c r="J18" s="55">
        <v>110</v>
      </c>
      <c r="K18" s="56">
        <v>3635.28</v>
      </c>
      <c r="L18" s="55">
        <v>890</v>
      </c>
      <c r="M18" s="56">
        <v>5570.88</v>
      </c>
      <c r="N18" s="55">
        <v>11100</v>
      </c>
      <c r="O18" s="56">
        <v>7192.8</v>
      </c>
      <c r="P18" s="55">
        <v>0</v>
      </c>
      <c r="Q18" s="57">
        <v>0</v>
      </c>
      <c r="R18" s="58">
        <v>2382</v>
      </c>
      <c r="S18" s="59">
        <v>14149.08</v>
      </c>
      <c r="T18" s="58">
        <v>3960</v>
      </c>
      <c r="U18" s="59">
        <v>19720.8</v>
      </c>
      <c r="V18" s="58">
        <v>600</v>
      </c>
      <c r="W18" s="57">
        <v>3360</v>
      </c>
      <c r="X18" s="58">
        <v>115</v>
      </c>
      <c r="Y18" s="59">
        <v>4929</v>
      </c>
      <c r="Z18" s="58">
        <v>98</v>
      </c>
      <c r="AA18" s="59">
        <v>1547.09</v>
      </c>
    </row>
    <row r="19" spans="1:27" s="61" customFormat="1" ht="14.4" customHeight="1" x14ac:dyDescent="0.3">
      <c r="A19" s="52" t="s">
        <v>30</v>
      </c>
      <c r="B19" s="53">
        <v>580</v>
      </c>
      <c r="C19" s="54">
        <v>3418.52</v>
      </c>
      <c r="D19" s="55">
        <v>442</v>
      </c>
      <c r="E19" s="55">
        <v>2259.5</v>
      </c>
      <c r="F19" s="55">
        <v>322</v>
      </c>
      <c r="G19" s="56">
        <v>7023.6</v>
      </c>
      <c r="H19" s="55">
        <v>290</v>
      </c>
      <c r="I19" s="56">
        <v>7099.2</v>
      </c>
      <c r="J19" s="55">
        <v>110</v>
      </c>
      <c r="K19" s="56">
        <v>3635.28</v>
      </c>
      <c r="L19" s="55">
        <v>335</v>
      </c>
      <c r="M19" s="56">
        <v>2024.2</v>
      </c>
      <c r="N19" s="55">
        <v>9250</v>
      </c>
      <c r="O19" s="56">
        <v>5874.08</v>
      </c>
      <c r="P19" s="55">
        <v>0</v>
      </c>
      <c r="Q19" s="57">
        <v>0</v>
      </c>
      <c r="R19" s="58">
        <v>1325</v>
      </c>
      <c r="S19" s="59">
        <v>9010</v>
      </c>
      <c r="T19" s="58">
        <v>2880</v>
      </c>
      <c r="U19" s="59">
        <v>14342.4</v>
      </c>
      <c r="V19" s="63">
        <v>600</v>
      </c>
      <c r="W19" s="57">
        <v>3360</v>
      </c>
      <c r="X19" s="58">
        <v>99</v>
      </c>
      <c r="Y19" s="59">
        <v>4300.5600000000004</v>
      </c>
      <c r="Z19" s="63">
        <v>200</v>
      </c>
      <c r="AA19" s="59">
        <v>3156</v>
      </c>
    </row>
    <row r="20" spans="1:27" s="61" customFormat="1" ht="14.4" customHeight="1" x14ac:dyDescent="0.3">
      <c r="A20" s="52" t="s">
        <v>31</v>
      </c>
      <c r="B20" s="53">
        <v>444</v>
      </c>
      <c r="C20" s="54">
        <v>2616.94</v>
      </c>
      <c r="D20" s="55">
        <v>180</v>
      </c>
      <c r="E20" s="56">
        <v>907.2</v>
      </c>
      <c r="F20" s="55">
        <v>290</v>
      </c>
      <c r="G20" s="56">
        <v>6320.88</v>
      </c>
      <c r="H20" s="55">
        <v>465</v>
      </c>
      <c r="I20" s="55">
        <v>11384.7</v>
      </c>
      <c r="J20" s="55">
        <v>95</v>
      </c>
      <c r="K20" s="56">
        <v>3139.56</v>
      </c>
      <c r="L20" s="55">
        <v>483</v>
      </c>
      <c r="M20" s="56">
        <v>3059.37</v>
      </c>
      <c r="N20" s="55">
        <v>5550</v>
      </c>
      <c r="O20" s="56">
        <v>3596.4</v>
      </c>
      <c r="P20" s="55">
        <v>0</v>
      </c>
      <c r="Q20" s="57">
        <v>0</v>
      </c>
      <c r="R20" s="58">
        <v>1000</v>
      </c>
      <c r="S20" s="59">
        <v>7980</v>
      </c>
      <c r="T20" s="58">
        <v>3960</v>
      </c>
      <c r="U20" s="59">
        <v>19720.8</v>
      </c>
      <c r="V20" s="58">
        <v>600</v>
      </c>
      <c r="W20" s="57">
        <v>3360</v>
      </c>
      <c r="X20" s="58">
        <v>84</v>
      </c>
      <c r="Y20" s="59">
        <v>3648.96</v>
      </c>
      <c r="Z20" s="63">
        <v>170</v>
      </c>
      <c r="AA20" s="59">
        <v>2682.6</v>
      </c>
    </row>
    <row r="21" spans="1:27" s="61" customFormat="1" ht="14.4" customHeight="1" x14ac:dyDescent="0.3">
      <c r="A21" s="52" t="s">
        <v>32</v>
      </c>
      <c r="B21" s="53">
        <v>833</v>
      </c>
      <c r="C21" s="54">
        <v>4939.6000000000004</v>
      </c>
      <c r="D21" s="55">
        <v>345</v>
      </c>
      <c r="E21" s="56">
        <v>1743.06</v>
      </c>
      <c r="F21" s="55">
        <v>450</v>
      </c>
      <c r="G21" s="56">
        <v>9882</v>
      </c>
      <c r="H21" s="55">
        <v>472</v>
      </c>
      <c r="I21" s="56">
        <v>11554.56</v>
      </c>
      <c r="J21" s="55">
        <v>120</v>
      </c>
      <c r="K21" s="56">
        <v>3965.76</v>
      </c>
      <c r="L21" s="55">
        <v>637</v>
      </c>
      <c r="M21" s="55">
        <v>3837.72</v>
      </c>
      <c r="N21" s="55">
        <v>10700</v>
      </c>
      <c r="O21" s="56">
        <v>5384.4</v>
      </c>
      <c r="P21" s="55">
        <v>0</v>
      </c>
      <c r="Q21" s="57">
        <v>0</v>
      </c>
      <c r="R21" s="58">
        <v>1488</v>
      </c>
      <c r="S21" s="59">
        <v>8838.7199999999993</v>
      </c>
      <c r="T21" s="58">
        <v>5528</v>
      </c>
      <c r="U21" s="59">
        <v>27468</v>
      </c>
      <c r="V21" s="63">
        <v>600</v>
      </c>
      <c r="W21" s="57">
        <v>3360</v>
      </c>
      <c r="X21" s="58">
        <v>103</v>
      </c>
      <c r="Y21" s="59">
        <v>4461</v>
      </c>
      <c r="Z21" s="63">
        <v>135</v>
      </c>
      <c r="AA21" s="59">
        <v>2130.3000000000002</v>
      </c>
    </row>
    <row r="22" spans="1:27" s="61" customFormat="1" ht="14.4" customHeight="1" x14ac:dyDescent="0.3">
      <c r="A22" s="52" t="s">
        <v>33</v>
      </c>
      <c r="B22" s="53">
        <v>535</v>
      </c>
      <c r="C22" s="54">
        <v>3185</v>
      </c>
      <c r="D22" s="55">
        <v>452.5</v>
      </c>
      <c r="E22" s="56">
        <v>2304.2199999999998</v>
      </c>
      <c r="F22" s="55">
        <v>476</v>
      </c>
      <c r="G22" s="56">
        <v>10418</v>
      </c>
      <c r="H22" s="55">
        <v>230</v>
      </c>
      <c r="I22" s="56">
        <v>5630.4</v>
      </c>
      <c r="J22" s="55">
        <v>80</v>
      </c>
      <c r="K22" s="56">
        <v>2643.84</v>
      </c>
      <c r="L22" s="55">
        <v>1002</v>
      </c>
      <c r="M22" s="56">
        <v>6000.73</v>
      </c>
      <c r="N22" s="55">
        <v>3580</v>
      </c>
      <c r="O22" s="56">
        <v>1133.5999999999999</v>
      </c>
      <c r="P22" s="55">
        <v>0</v>
      </c>
      <c r="Q22" s="57">
        <v>0</v>
      </c>
      <c r="R22" s="58">
        <v>2465</v>
      </c>
      <c r="S22" s="59">
        <v>14860.59</v>
      </c>
      <c r="T22" s="58">
        <v>3830</v>
      </c>
      <c r="U22" s="60">
        <v>18963</v>
      </c>
      <c r="V22" s="58">
        <v>581</v>
      </c>
      <c r="W22" s="58">
        <v>2700.68</v>
      </c>
      <c r="X22" s="58">
        <v>107</v>
      </c>
      <c r="Y22" s="59">
        <v>4617</v>
      </c>
      <c r="Z22" s="58">
        <v>100</v>
      </c>
      <c r="AA22" s="59">
        <v>1578</v>
      </c>
    </row>
    <row r="23" spans="1:27" s="61" customFormat="1" x14ac:dyDescent="0.3">
      <c r="A23" s="52" t="s">
        <v>34</v>
      </c>
      <c r="B23" s="53">
        <v>620</v>
      </c>
      <c r="C23" s="54">
        <v>3654.28</v>
      </c>
      <c r="D23" s="55">
        <v>520</v>
      </c>
      <c r="E23" s="56">
        <v>2620.8000000000002</v>
      </c>
      <c r="F23" s="55">
        <v>465</v>
      </c>
      <c r="G23" s="56">
        <v>10211.4</v>
      </c>
      <c r="H23" s="55">
        <v>335</v>
      </c>
      <c r="I23" s="56">
        <v>7899.9</v>
      </c>
      <c r="J23" s="55">
        <v>220</v>
      </c>
      <c r="K23" s="56">
        <v>7136.76</v>
      </c>
      <c r="L23" s="55">
        <v>765</v>
      </c>
      <c r="M23" s="56">
        <v>4590</v>
      </c>
      <c r="N23" s="55">
        <v>11990</v>
      </c>
      <c r="O23" s="56">
        <v>7481.07</v>
      </c>
      <c r="P23" s="55">
        <v>0</v>
      </c>
      <c r="Q23" s="57">
        <v>0</v>
      </c>
      <c r="R23" s="58">
        <v>1162</v>
      </c>
      <c r="S23" s="59">
        <v>6902.28</v>
      </c>
      <c r="T23" s="58">
        <v>5040</v>
      </c>
      <c r="U23" s="59">
        <v>25099.200000000001</v>
      </c>
      <c r="V23" s="58">
        <v>659</v>
      </c>
      <c r="W23" s="58">
        <v>3651.41</v>
      </c>
      <c r="X23" s="58">
        <v>143</v>
      </c>
      <c r="Y23" s="59">
        <v>6021</v>
      </c>
      <c r="Z23" s="58">
        <v>194</v>
      </c>
      <c r="AA23" s="59">
        <v>2753</v>
      </c>
    </row>
    <row r="24" spans="1:27" s="61" customFormat="1" x14ac:dyDescent="0.3">
      <c r="A24" s="52" t="s">
        <v>35</v>
      </c>
      <c r="B24" s="53">
        <v>782</v>
      </c>
      <c r="C24" s="54">
        <v>4683.3999999999996</v>
      </c>
      <c r="D24" s="55">
        <v>632.5</v>
      </c>
      <c r="E24" s="56">
        <v>3226.12</v>
      </c>
      <c r="F24" s="55">
        <v>331</v>
      </c>
      <c r="G24" s="56">
        <v>7200.93</v>
      </c>
      <c r="H24" s="55">
        <v>270</v>
      </c>
      <c r="I24" s="56">
        <v>6564.43</v>
      </c>
      <c r="J24" s="55">
        <v>120</v>
      </c>
      <c r="K24" s="56">
        <v>3965.76</v>
      </c>
      <c r="L24" s="55">
        <v>783</v>
      </c>
      <c r="M24" s="56">
        <v>4744.95</v>
      </c>
      <c r="N24" s="55">
        <v>6720</v>
      </c>
      <c r="O24" s="56">
        <v>4095.28</v>
      </c>
      <c r="P24" s="55">
        <v>0</v>
      </c>
      <c r="Q24" s="57">
        <v>0</v>
      </c>
      <c r="R24" s="58">
        <v>470</v>
      </c>
      <c r="S24" s="59">
        <v>3196</v>
      </c>
      <c r="T24" s="58">
        <v>5949</v>
      </c>
      <c r="U24" s="60">
        <v>29362.5</v>
      </c>
      <c r="V24" s="58">
        <v>691</v>
      </c>
      <c r="W24" s="58">
        <v>3803.04</v>
      </c>
      <c r="X24" s="58">
        <v>125</v>
      </c>
      <c r="Y24" s="59">
        <v>5319</v>
      </c>
      <c r="Z24" s="58">
        <v>217</v>
      </c>
      <c r="AA24" s="60">
        <v>3368.5</v>
      </c>
    </row>
    <row r="25" spans="1:27" s="61" customFormat="1" x14ac:dyDescent="0.3">
      <c r="A25" s="64" t="s">
        <v>36</v>
      </c>
      <c r="B25" s="65">
        <v>2534</v>
      </c>
      <c r="C25" s="66">
        <v>15509.8</v>
      </c>
      <c r="D25" s="65">
        <v>1045</v>
      </c>
      <c r="E25" s="66">
        <v>5318.17</v>
      </c>
      <c r="F25" s="65">
        <v>1436</v>
      </c>
      <c r="G25" s="65">
        <v>30947</v>
      </c>
      <c r="H25" s="65">
        <v>560</v>
      </c>
      <c r="I25" s="66">
        <v>13439.98</v>
      </c>
      <c r="J25" s="65">
        <v>620</v>
      </c>
      <c r="K25" s="66">
        <v>26242</v>
      </c>
      <c r="L25" s="65">
        <v>2858</v>
      </c>
      <c r="M25" s="66">
        <v>17332.28</v>
      </c>
      <c r="N25" s="65">
        <v>26640</v>
      </c>
      <c r="O25" s="66">
        <v>15344.06</v>
      </c>
      <c r="P25" s="65">
        <v>0</v>
      </c>
      <c r="Q25" s="66">
        <v>0</v>
      </c>
      <c r="R25" s="65">
        <v>8116</v>
      </c>
      <c r="S25" s="67">
        <v>53713.04</v>
      </c>
      <c r="T25" s="65">
        <v>5608</v>
      </c>
      <c r="U25" s="67">
        <v>25236</v>
      </c>
      <c r="V25" s="68">
        <v>360</v>
      </c>
      <c r="W25" s="69">
        <v>1858.26</v>
      </c>
      <c r="X25" s="65">
        <v>200</v>
      </c>
      <c r="Y25" s="67">
        <v>8526.23</v>
      </c>
      <c r="Z25" s="65">
        <v>220</v>
      </c>
      <c r="AA25" s="67">
        <v>3471.6</v>
      </c>
    </row>
    <row r="26" spans="1:27" s="61" customFormat="1" x14ac:dyDescent="0.3">
      <c r="A26" s="82" t="s">
        <v>37</v>
      </c>
      <c r="B26" s="83">
        <f t="shared" ref="B26:W26" si="0">SUM(B8:B25)</f>
        <v>13385.5</v>
      </c>
      <c r="C26" s="84">
        <f t="shared" si="0"/>
        <v>80959.81</v>
      </c>
      <c r="D26" s="83">
        <f t="shared" si="0"/>
        <v>7385</v>
      </c>
      <c r="E26" s="83">
        <f t="shared" si="0"/>
        <v>37453.14</v>
      </c>
      <c r="F26" s="83">
        <f t="shared" si="0"/>
        <v>8104</v>
      </c>
      <c r="G26" s="83">
        <f t="shared" si="0"/>
        <v>177005.02000000002</v>
      </c>
      <c r="H26" s="83">
        <f t="shared" si="0"/>
        <v>5140.5</v>
      </c>
      <c r="I26" s="83">
        <f t="shared" si="0"/>
        <v>124563.66999999997</v>
      </c>
      <c r="J26" s="83">
        <f t="shared" si="0"/>
        <v>2743</v>
      </c>
      <c r="K26" s="84">
        <f t="shared" si="0"/>
        <v>98822.999999999985</v>
      </c>
      <c r="L26" s="83">
        <f t="shared" si="0"/>
        <v>14449</v>
      </c>
      <c r="M26" s="83">
        <f t="shared" si="0"/>
        <v>88252.81</v>
      </c>
      <c r="N26" s="83">
        <f t="shared" si="0"/>
        <v>146495</v>
      </c>
      <c r="O26" s="83">
        <f t="shared" si="0"/>
        <v>83835.210000000006</v>
      </c>
      <c r="P26" s="83">
        <f t="shared" si="0"/>
        <v>0</v>
      </c>
      <c r="Q26" s="84">
        <f t="shared" si="0"/>
        <v>0</v>
      </c>
      <c r="R26" s="83">
        <f t="shared" si="0"/>
        <v>33478</v>
      </c>
      <c r="S26" s="84">
        <f t="shared" si="0"/>
        <v>220305.58000000002</v>
      </c>
      <c r="T26" s="83">
        <f t="shared" si="0"/>
        <v>68563</v>
      </c>
      <c r="U26" s="83">
        <f t="shared" si="0"/>
        <v>336955.5</v>
      </c>
      <c r="V26" s="83">
        <f t="shared" si="0"/>
        <v>8339</v>
      </c>
      <c r="W26" s="83">
        <f t="shared" si="0"/>
        <v>45295.740000000005</v>
      </c>
      <c r="X26" s="83">
        <f t="shared" ref="X26:AA26" si="1">SUM(X8:X25)</f>
        <v>2123</v>
      </c>
      <c r="Y26" s="84">
        <f t="shared" si="1"/>
        <v>88373.659999999989</v>
      </c>
      <c r="Z26" s="83">
        <f t="shared" si="1"/>
        <v>2902</v>
      </c>
      <c r="AA26" s="83">
        <f t="shared" si="1"/>
        <v>45322.61</v>
      </c>
    </row>
    <row r="27" spans="1:27" s="61" customFormat="1" x14ac:dyDescent="0.3">
      <c r="A27" s="64" t="s">
        <v>38</v>
      </c>
      <c r="B27" s="65">
        <v>355</v>
      </c>
      <c r="C27" s="66">
        <v>1995</v>
      </c>
      <c r="D27" s="65">
        <v>370</v>
      </c>
      <c r="E27" s="66">
        <v>1900.5</v>
      </c>
      <c r="F27" s="65">
        <v>50</v>
      </c>
      <c r="G27" s="66">
        <v>1098</v>
      </c>
      <c r="H27" s="65">
        <v>134</v>
      </c>
      <c r="I27" s="66">
        <v>3256</v>
      </c>
      <c r="J27" s="65">
        <v>320</v>
      </c>
      <c r="K27" s="66">
        <v>10521</v>
      </c>
      <c r="L27" s="65">
        <v>0</v>
      </c>
      <c r="M27" s="66">
        <v>0</v>
      </c>
      <c r="N27" s="65">
        <v>1770</v>
      </c>
      <c r="O27" s="66">
        <v>573.29999999999995</v>
      </c>
      <c r="P27" s="65">
        <v>0</v>
      </c>
      <c r="Q27" s="66">
        <v>0</v>
      </c>
      <c r="R27" s="65">
        <v>0</v>
      </c>
      <c r="S27" s="67">
        <v>0</v>
      </c>
      <c r="T27" s="65">
        <v>4107</v>
      </c>
      <c r="U27" s="70">
        <v>20038.62</v>
      </c>
      <c r="V27" s="65">
        <v>0</v>
      </c>
      <c r="W27" s="67">
        <v>0</v>
      </c>
      <c r="X27" s="65">
        <v>100</v>
      </c>
      <c r="Y27" s="67">
        <v>4344</v>
      </c>
      <c r="Z27" s="65">
        <v>200</v>
      </c>
      <c r="AA27" s="67">
        <v>3156</v>
      </c>
    </row>
    <row r="28" spans="1:27" s="61" customFormat="1" x14ac:dyDescent="0.3">
      <c r="A28" s="64" t="s">
        <v>39</v>
      </c>
      <c r="B28" s="65">
        <v>2250</v>
      </c>
      <c r="C28" s="66">
        <v>13031.74</v>
      </c>
      <c r="D28" s="65">
        <v>1580</v>
      </c>
      <c r="E28" s="66">
        <v>8113.2</v>
      </c>
      <c r="F28" s="65">
        <v>70</v>
      </c>
      <c r="G28" s="66">
        <v>1537.2</v>
      </c>
      <c r="H28" s="65">
        <v>340</v>
      </c>
      <c r="I28" s="66">
        <v>8302</v>
      </c>
      <c r="J28" s="65">
        <v>460</v>
      </c>
      <c r="K28" s="66">
        <v>15121.8</v>
      </c>
      <c r="L28" s="65">
        <v>0</v>
      </c>
      <c r="M28" s="66">
        <v>0</v>
      </c>
      <c r="N28" s="65">
        <v>6790</v>
      </c>
      <c r="O28" s="66">
        <v>4237.87</v>
      </c>
      <c r="P28" s="65">
        <v>115</v>
      </c>
      <c r="Q28" s="66">
        <v>2263.1999999999998</v>
      </c>
      <c r="R28" s="65">
        <v>0</v>
      </c>
      <c r="S28" s="67">
        <v>0</v>
      </c>
      <c r="T28" s="65">
        <v>9720</v>
      </c>
      <c r="U28" s="70">
        <v>48405.599999999999</v>
      </c>
      <c r="V28" s="65">
        <v>0</v>
      </c>
      <c r="W28" s="67">
        <v>0</v>
      </c>
      <c r="X28" s="65">
        <v>150</v>
      </c>
      <c r="Y28" s="67">
        <v>6516</v>
      </c>
      <c r="Z28" s="65">
        <v>200</v>
      </c>
      <c r="AA28" s="67">
        <v>3156</v>
      </c>
    </row>
    <row r="29" spans="1:27" s="61" customFormat="1" x14ac:dyDescent="0.3">
      <c r="A29" s="64" t="s">
        <v>40</v>
      </c>
      <c r="B29" s="65">
        <v>720</v>
      </c>
      <c r="C29" s="66">
        <v>4413</v>
      </c>
      <c r="D29" s="65">
        <v>715</v>
      </c>
      <c r="E29" s="66">
        <v>3815</v>
      </c>
      <c r="F29" s="65">
        <v>65</v>
      </c>
      <c r="G29" s="66">
        <v>1320</v>
      </c>
      <c r="H29" s="65">
        <v>164</v>
      </c>
      <c r="I29" s="65">
        <v>3835</v>
      </c>
      <c r="J29" s="65">
        <v>575</v>
      </c>
      <c r="K29" s="66">
        <v>24805</v>
      </c>
      <c r="L29" s="65">
        <v>0</v>
      </c>
      <c r="M29" s="66">
        <v>0</v>
      </c>
      <c r="N29" s="65">
        <v>5460</v>
      </c>
      <c r="O29" s="66">
        <v>3327.42</v>
      </c>
      <c r="P29" s="65">
        <v>220</v>
      </c>
      <c r="Q29" s="66">
        <v>4171</v>
      </c>
      <c r="R29" s="65">
        <v>0</v>
      </c>
      <c r="S29" s="67">
        <v>0</v>
      </c>
      <c r="T29" s="65">
        <v>1640</v>
      </c>
      <c r="U29" s="67">
        <v>6443.74</v>
      </c>
      <c r="V29" s="65">
        <v>0</v>
      </c>
      <c r="W29" s="67">
        <v>0</v>
      </c>
      <c r="X29" s="65">
        <v>60</v>
      </c>
      <c r="Y29" s="67">
        <v>2606.4</v>
      </c>
      <c r="Z29" s="65">
        <v>127</v>
      </c>
      <c r="AA29" s="67">
        <v>2023.5</v>
      </c>
    </row>
    <row r="30" spans="1:27" s="61" customFormat="1" x14ac:dyDescent="0.3">
      <c r="A30" s="82" t="s">
        <v>37</v>
      </c>
      <c r="B30" s="83">
        <f>SUM(B27:B29)</f>
        <v>3325</v>
      </c>
      <c r="C30" s="84">
        <f t="shared" ref="C30:W30" si="2">SUM(C27:C29)</f>
        <v>19439.739999999998</v>
      </c>
      <c r="D30" s="83">
        <f t="shared" si="2"/>
        <v>2665</v>
      </c>
      <c r="E30" s="84">
        <f t="shared" si="2"/>
        <v>13828.7</v>
      </c>
      <c r="F30" s="83">
        <f t="shared" si="2"/>
        <v>185</v>
      </c>
      <c r="G30" s="84">
        <f t="shared" si="2"/>
        <v>3955.2</v>
      </c>
      <c r="H30" s="83">
        <f t="shared" si="2"/>
        <v>638</v>
      </c>
      <c r="I30" s="84">
        <f t="shared" si="2"/>
        <v>15393</v>
      </c>
      <c r="J30" s="83">
        <f t="shared" si="2"/>
        <v>1355</v>
      </c>
      <c r="K30" s="84">
        <f t="shared" si="2"/>
        <v>50447.8</v>
      </c>
      <c r="L30" s="83">
        <f t="shared" si="2"/>
        <v>0</v>
      </c>
      <c r="M30" s="84">
        <f t="shared" si="2"/>
        <v>0</v>
      </c>
      <c r="N30" s="83">
        <f t="shared" si="2"/>
        <v>14020</v>
      </c>
      <c r="O30" s="84">
        <f t="shared" si="2"/>
        <v>8138.59</v>
      </c>
      <c r="P30" s="83">
        <f t="shared" si="2"/>
        <v>335</v>
      </c>
      <c r="Q30" s="84">
        <f t="shared" si="2"/>
        <v>6434.2</v>
      </c>
      <c r="R30" s="83">
        <f t="shared" si="2"/>
        <v>0</v>
      </c>
      <c r="S30" s="84">
        <f t="shared" si="2"/>
        <v>0</v>
      </c>
      <c r="T30" s="83">
        <f t="shared" si="2"/>
        <v>15467</v>
      </c>
      <c r="U30" s="84">
        <f t="shared" si="2"/>
        <v>74887.960000000006</v>
      </c>
      <c r="V30" s="83">
        <f t="shared" si="2"/>
        <v>0</v>
      </c>
      <c r="W30" s="84">
        <f t="shared" si="2"/>
        <v>0</v>
      </c>
      <c r="X30" s="83">
        <f t="shared" ref="X30:AA30" si="3">SUM(X27:X29)</f>
        <v>310</v>
      </c>
      <c r="Y30" s="84">
        <f t="shared" si="3"/>
        <v>13466.4</v>
      </c>
      <c r="Z30" s="83">
        <f t="shared" si="3"/>
        <v>527</v>
      </c>
      <c r="AA30" s="84">
        <f t="shared" si="3"/>
        <v>8335.5</v>
      </c>
    </row>
    <row r="31" spans="1:27" s="61" customFormat="1" x14ac:dyDescent="0.3">
      <c r="A31" s="64" t="s">
        <v>41</v>
      </c>
      <c r="B31" s="65">
        <v>1585</v>
      </c>
      <c r="C31" s="66">
        <v>9568</v>
      </c>
      <c r="D31" s="65">
        <v>1980</v>
      </c>
      <c r="E31" s="66">
        <v>10251</v>
      </c>
      <c r="F31" s="65">
        <v>140</v>
      </c>
      <c r="G31" s="66">
        <v>2436</v>
      </c>
      <c r="H31" s="65">
        <v>284</v>
      </c>
      <c r="I31" s="66">
        <v>6802</v>
      </c>
      <c r="J31" s="65">
        <v>320</v>
      </c>
      <c r="K31" s="66">
        <v>10575.36</v>
      </c>
      <c r="L31" s="65">
        <v>0</v>
      </c>
      <c r="M31" s="66">
        <v>0</v>
      </c>
      <c r="N31" s="65">
        <v>9890</v>
      </c>
      <c r="O31" s="66">
        <v>5921</v>
      </c>
      <c r="P31" s="65">
        <v>97.5</v>
      </c>
      <c r="Q31" s="66">
        <v>1918.8</v>
      </c>
      <c r="R31" s="65">
        <v>0</v>
      </c>
      <c r="S31" s="67">
        <v>0</v>
      </c>
      <c r="T31" s="65">
        <v>1460</v>
      </c>
      <c r="U31" s="70">
        <v>6106</v>
      </c>
      <c r="V31" s="65">
        <v>0</v>
      </c>
      <c r="W31" s="71">
        <v>0</v>
      </c>
      <c r="X31" s="65">
        <v>100</v>
      </c>
      <c r="Y31" s="67">
        <v>4344</v>
      </c>
      <c r="Z31" s="65">
        <v>200</v>
      </c>
      <c r="AA31" s="67">
        <v>3156</v>
      </c>
    </row>
    <row r="32" spans="1:27" s="61" customFormat="1" x14ac:dyDescent="0.3">
      <c r="A32" s="64" t="s">
        <v>42</v>
      </c>
      <c r="B32" s="65">
        <v>403</v>
      </c>
      <c r="C32" s="66">
        <v>2346.0500000000002</v>
      </c>
      <c r="D32" s="65">
        <v>143</v>
      </c>
      <c r="E32" s="65">
        <v>735.02</v>
      </c>
      <c r="F32" s="65">
        <v>50</v>
      </c>
      <c r="G32" s="66">
        <v>1098</v>
      </c>
      <c r="H32" s="65">
        <v>220</v>
      </c>
      <c r="I32" s="65">
        <v>5385.6</v>
      </c>
      <c r="J32" s="65">
        <v>403</v>
      </c>
      <c r="K32" s="66">
        <v>20311.2</v>
      </c>
      <c r="L32" s="65">
        <v>0</v>
      </c>
      <c r="M32" s="66">
        <v>0</v>
      </c>
      <c r="N32" s="65">
        <v>3940</v>
      </c>
      <c r="O32" s="66">
        <v>1276.17</v>
      </c>
      <c r="P32" s="65">
        <v>123</v>
      </c>
      <c r="Q32" s="66">
        <v>2251.1999999999998</v>
      </c>
      <c r="R32" s="65">
        <v>0</v>
      </c>
      <c r="S32" s="67">
        <v>0</v>
      </c>
      <c r="T32" s="65">
        <v>2606</v>
      </c>
      <c r="U32" s="70">
        <v>9668.26</v>
      </c>
      <c r="V32" s="65">
        <v>0</v>
      </c>
      <c r="W32" s="67">
        <v>0</v>
      </c>
      <c r="X32" s="65">
        <v>174</v>
      </c>
      <c r="Y32" s="67">
        <v>7318.8</v>
      </c>
      <c r="Z32" s="65">
        <v>273</v>
      </c>
      <c r="AA32" s="67">
        <v>4263.97</v>
      </c>
    </row>
    <row r="33" spans="1:27" s="61" customFormat="1" x14ac:dyDescent="0.3">
      <c r="A33" s="82" t="s">
        <v>37</v>
      </c>
      <c r="B33" s="83">
        <f>SUM(B31:B32)</f>
        <v>1988</v>
      </c>
      <c r="C33" s="84">
        <f t="shared" ref="C33:W33" si="4">SUM(C31:C32)</f>
        <v>11914.05</v>
      </c>
      <c r="D33" s="83">
        <f t="shared" si="4"/>
        <v>2123</v>
      </c>
      <c r="E33" s="83">
        <f t="shared" si="4"/>
        <v>10986.02</v>
      </c>
      <c r="F33" s="83">
        <f t="shared" si="4"/>
        <v>190</v>
      </c>
      <c r="G33" s="84">
        <f t="shared" si="4"/>
        <v>3534</v>
      </c>
      <c r="H33" s="83">
        <f t="shared" si="4"/>
        <v>504</v>
      </c>
      <c r="I33" s="83">
        <f t="shared" si="4"/>
        <v>12187.6</v>
      </c>
      <c r="J33" s="83">
        <f t="shared" si="4"/>
        <v>723</v>
      </c>
      <c r="K33" s="84">
        <f t="shared" si="4"/>
        <v>30886.560000000001</v>
      </c>
      <c r="L33" s="83">
        <f t="shared" si="4"/>
        <v>0</v>
      </c>
      <c r="M33" s="84">
        <f t="shared" si="4"/>
        <v>0</v>
      </c>
      <c r="N33" s="83">
        <f t="shared" si="4"/>
        <v>13830</v>
      </c>
      <c r="O33" s="83">
        <f t="shared" si="4"/>
        <v>7197.17</v>
      </c>
      <c r="P33" s="83">
        <f t="shared" si="4"/>
        <v>220.5</v>
      </c>
      <c r="Q33" s="84">
        <f t="shared" si="4"/>
        <v>4170</v>
      </c>
      <c r="R33" s="83">
        <f t="shared" si="4"/>
        <v>0</v>
      </c>
      <c r="S33" s="84">
        <f t="shared" si="4"/>
        <v>0</v>
      </c>
      <c r="T33" s="83">
        <f t="shared" si="4"/>
        <v>4066</v>
      </c>
      <c r="U33" s="83">
        <f t="shared" si="4"/>
        <v>15774.26</v>
      </c>
      <c r="V33" s="83">
        <f t="shared" si="4"/>
        <v>0</v>
      </c>
      <c r="W33" s="84">
        <f t="shared" si="4"/>
        <v>0</v>
      </c>
      <c r="X33" s="83">
        <f t="shared" ref="X33:AA33" si="5">SUM(X31:X32)</f>
        <v>274</v>
      </c>
      <c r="Y33" s="84">
        <f t="shared" si="5"/>
        <v>11662.8</v>
      </c>
      <c r="Z33" s="83">
        <f t="shared" si="5"/>
        <v>473</v>
      </c>
      <c r="AA33" s="84">
        <f t="shared" si="5"/>
        <v>7419.97</v>
      </c>
    </row>
    <row r="34" spans="1:27" s="61" customFormat="1" x14ac:dyDescent="0.3">
      <c r="A34" s="64" t="s">
        <v>43</v>
      </c>
      <c r="B34" s="65">
        <v>902</v>
      </c>
      <c r="C34" s="66">
        <v>5562.7</v>
      </c>
      <c r="D34" s="65">
        <v>37</v>
      </c>
      <c r="E34" s="66">
        <v>202</v>
      </c>
      <c r="F34" s="65">
        <v>56</v>
      </c>
      <c r="G34" s="66">
        <v>1216</v>
      </c>
      <c r="H34" s="65">
        <v>111</v>
      </c>
      <c r="I34" s="65">
        <v>2157.0700000000002</v>
      </c>
      <c r="J34" s="65">
        <v>330</v>
      </c>
      <c r="K34" s="66">
        <v>10905.84</v>
      </c>
      <c r="L34" s="65">
        <v>0</v>
      </c>
      <c r="M34" s="65">
        <v>0</v>
      </c>
      <c r="N34" s="65">
        <v>9990</v>
      </c>
      <c r="O34" s="66">
        <v>6473.52</v>
      </c>
      <c r="P34" s="65">
        <v>156</v>
      </c>
      <c r="Q34" s="66">
        <v>3031.2</v>
      </c>
      <c r="R34" s="65">
        <v>0</v>
      </c>
      <c r="S34" s="67">
        <v>0</v>
      </c>
      <c r="T34" s="65">
        <v>135</v>
      </c>
      <c r="U34" s="70">
        <v>607.5</v>
      </c>
      <c r="V34" s="65">
        <v>0</v>
      </c>
      <c r="W34" s="67">
        <v>0</v>
      </c>
      <c r="X34" s="65">
        <v>100</v>
      </c>
      <c r="Y34" s="70">
        <v>4344</v>
      </c>
      <c r="Z34" s="65">
        <v>180</v>
      </c>
      <c r="AA34" s="67">
        <v>2742</v>
      </c>
    </row>
    <row r="35" spans="1:27" s="61" customFormat="1" x14ac:dyDescent="0.3">
      <c r="A35" s="82" t="s">
        <v>37</v>
      </c>
      <c r="B35" s="83">
        <f>SUM(B34)</f>
        <v>902</v>
      </c>
      <c r="C35" s="83">
        <f t="shared" ref="C35:W35" si="6">SUM(C34)</f>
        <v>5562.7</v>
      </c>
      <c r="D35" s="83">
        <f t="shared" si="6"/>
        <v>37</v>
      </c>
      <c r="E35" s="83">
        <f t="shared" si="6"/>
        <v>202</v>
      </c>
      <c r="F35" s="83">
        <f t="shared" si="6"/>
        <v>56</v>
      </c>
      <c r="G35" s="83">
        <f t="shared" si="6"/>
        <v>1216</v>
      </c>
      <c r="H35" s="83">
        <f t="shared" si="6"/>
        <v>111</v>
      </c>
      <c r="I35" s="83">
        <f t="shared" si="6"/>
        <v>2157.0700000000002</v>
      </c>
      <c r="J35" s="83">
        <f t="shared" si="6"/>
        <v>330</v>
      </c>
      <c r="K35" s="84">
        <f t="shared" si="6"/>
        <v>10905.84</v>
      </c>
      <c r="L35" s="83">
        <f t="shared" si="6"/>
        <v>0</v>
      </c>
      <c r="M35" s="83">
        <f t="shared" si="6"/>
        <v>0</v>
      </c>
      <c r="N35" s="83">
        <f t="shared" si="6"/>
        <v>9990</v>
      </c>
      <c r="O35" s="83">
        <f t="shared" si="6"/>
        <v>6473.52</v>
      </c>
      <c r="P35" s="83">
        <f t="shared" si="6"/>
        <v>156</v>
      </c>
      <c r="Q35" s="84">
        <f t="shared" si="6"/>
        <v>3031.2</v>
      </c>
      <c r="R35" s="83">
        <f t="shared" si="6"/>
        <v>0</v>
      </c>
      <c r="S35" s="84">
        <f t="shared" si="6"/>
        <v>0</v>
      </c>
      <c r="T35" s="83">
        <f t="shared" si="6"/>
        <v>135</v>
      </c>
      <c r="U35" s="83">
        <f t="shared" si="6"/>
        <v>607.5</v>
      </c>
      <c r="V35" s="83">
        <f t="shared" si="6"/>
        <v>0</v>
      </c>
      <c r="W35" s="84">
        <f t="shared" si="6"/>
        <v>0</v>
      </c>
      <c r="X35" s="83">
        <f t="shared" ref="X35:AA35" si="7">SUM(X34)</f>
        <v>100</v>
      </c>
      <c r="Y35" s="83">
        <f t="shared" si="7"/>
        <v>4344</v>
      </c>
      <c r="Z35" s="83">
        <f t="shared" si="7"/>
        <v>180</v>
      </c>
      <c r="AA35" s="84">
        <f t="shared" si="7"/>
        <v>2742</v>
      </c>
    </row>
    <row r="36" spans="1:27" s="61" customFormat="1" x14ac:dyDescent="0.3">
      <c r="A36" s="64" t="s">
        <v>44</v>
      </c>
      <c r="B36" s="65">
        <v>771</v>
      </c>
      <c r="C36" s="66">
        <v>4411</v>
      </c>
      <c r="D36" s="65">
        <v>68</v>
      </c>
      <c r="E36" s="66">
        <v>346.5</v>
      </c>
      <c r="F36" s="65">
        <v>40</v>
      </c>
      <c r="G36" s="66">
        <v>835.2</v>
      </c>
      <c r="H36" s="65">
        <v>97</v>
      </c>
      <c r="I36" s="65">
        <v>2160.62</v>
      </c>
      <c r="J36" s="65">
        <v>84</v>
      </c>
      <c r="K36" s="66">
        <v>2218.79</v>
      </c>
      <c r="L36" s="65">
        <v>0</v>
      </c>
      <c r="M36" s="65">
        <v>0</v>
      </c>
      <c r="N36" s="65">
        <v>2960</v>
      </c>
      <c r="O36" s="66">
        <v>1918.08</v>
      </c>
      <c r="P36" s="65">
        <v>50</v>
      </c>
      <c r="Q36" s="66">
        <v>984</v>
      </c>
      <c r="R36" s="65">
        <v>0</v>
      </c>
      <c r="S36" s="67">
        <v>0</v>
      </c>
      <c r="T36" s="65">
        <v>1345</v>
      </c>
      <c r="U36" s="70">
        <v>4989.95</v>
      </c>
      <c r="V36" s="65">
        <v>0</v>
      </c>
      <c r="W36" s="67">
        <v>0</v>
      </c>
      <c r="X36" s="65">
        <v>50</v>
      </c>
      <c r="Y36" s="70">
        <v>2172</v>
      </c>
      <c r="Z36" s="65">
        <v>200</v>
      </c>
      <c r="AA36" s="67">
        <v>3156</v>
      </c>
    </row>
    <row r="37" spans="1:27" s="61" customFormat="1" x14ac:dyDescent="0.3">
      <c r="A37" s="83" t="s">
        <v>45</v>
      </c>
      <c r="B37" s="83">
        <f>SUM(B36)</f>
        <v>771</v>
      </c>
      <c r="C37" s="83">
        <f t="shared" ref="C37:W37" si="8">SUM(C36)</f>
        <v>4411</v>
      </c>
      <c r="D37" s="83">
        <f t="shared" si="8"/>
        <v>68</v>
      </c>
      <c r="E37" s="83">
        <f t="shared" si="8"/>
        <v>346.5</v>
      </c>
      <c r="F37" s="83">
        <f t="shared" si="8"/>
        <v>40</v>
      </c>
      <c r="G37" s="83">
        <f t="shared" si="8"/>
        <v>835.2</v>
      </c>
      <c r="H37" s="83">
        <f t="shared" si="8"/>
        <v>97</v>
      </c>
      <c r="I37" s="83">
        <f t="shared" si="8"/>
        <v>2160.62</v>
      </c>
      <c r="J37" s="83">
        <f t="shared" si="8"/>
        <v>84</v>
      </c>
      <c r="K37" s="84">
        <f t="shared" si="8"/>
        <v>2218.79</v>
      </c>
      <c r="L37" s="83">
        <f t="shared" si="8"/>
        <v>0</v>
      </c>
      <c r="M37" s="83">
        <f t="shared" si="8"/>
        <v>0</v>
      </c>
      <c r="N37" s="83">
        <f t="shared" si="8"/>
        <v>2960</v>
      </c>
      <c r="O37" s="83">
        <f t="shared" si="8"/>
        <v>1918.08</v>
      </c>
      <c r="P37" s="83">
        <f t="shared" si="8"/>
        <v>50</v>
      </c>
      <c r="Q37" s="84">
        <f t="shared" si="8"/>
        <v>984</v>
      </c>
      <c r="R37" s="83">
        <f t="shared" si="8"/>
        <v>0</v>
      </c>
      <c r="S37" s="84">
        <f t="shared" si="8"/>
        <v>0</v>
      </c>
      <c r="T37" s="83">
        <f t="shared" si="8"/>
        <v>1345</v>
      </c>
      <c r="U37" s="83">
        <f t="shared" si="8"/>
        <v>4989.95</v>
      </c>
      <c r="V37" s="83">
        <f t="shared" si="8"/>
        <v>0</v>
      </c>
      <c r="W37" s="84">
        <f t="shared" si="8"/>
        <v>0</v>
      </c>
      <c r="X37" s="83">
        <f t="shared" ref="X37:AA37" si="9">SUM(X36)</f>
        <v>50</v>
      </c>
      <c r="Y37" s="83">
        <f t="shared" si="9"/>
        <v>2172</v>
      </c>
      <c r="Z37" s="83">
        <f t="shared" si="9"/>
        <v>200</v>
      </c>
      <c r="AA37" s="84">
        <f t="shared" si="9"/>
        <v>3156</v>
      </c>
    </row>
    <row r="38" spans="1:27" s="61" customFormat="1" ht="15" thickBot="1" x14ac:dyDescent="0.35">
      <c r="A38" s="11" t="s">
        <v>46</v>
      </c>
      <c r="B38" s="12">
        <f t="shared" ref="B38:AA38" si="10">SUM(B37,B35,B33,B30,B26)</f>
        <v>20371.5</v>
      </c>
      <c r="C38" s="13">
        <f t="shared" si="10"/>
        <v>122287.29999999999</v>
      </c>
      <c r="D38" s="12">
        <f t="shared" si="10"/>
        <v>12278</v>
      </c>
      <c r="E38" s="12">
        <f t="shared" si="10"/>
        <v>62816.36</v>
      </c>
      <c r="F38" s="12">
        <f t="shared" si="10"/>
        <v>8575</v>
      </c>
      <c r="G38" s="12">
        <f t="shared" si="10"/>
        <v>186545.42</v>
      </c>
      <c r="H38" s="12">
        <f t="shared" si="10"/>
        <v>6490.5</v>
      </c>
      <c r="I38" s="12">
        <f t="shared" si="10"/>
        <v>156461.95999999996</v>
      </c>
      <c r="J38" s="12">
        <f t="shared" si="10"/>
        <v>5235</v>
      </c>
      <c r="K38" s="13">
        <f t="shared" si="10"/>
        <v>193281.99</v>
      </c>
      <c r="L38" s="12">
        <f t="shared" si="10"/>
        <v>14449</v>
      </c>
      <c r="M38" s="12">
        <f t="shared" si="10"/>
        <v>88252.81</v>
      </c>
      <c r="N38" s="12">
        <f t="shared" si="10"/>
        <v>187295</v>
      </c>
      <c r="O38" s="12">
        <f t="shared" si="10"/>
        <v>107562.57</v>
      </c>
      <c r="P38" s="12">
        <f t="shared" si="10"/>
        <v>761.5</v>
      </c>
      <c r="Q38" s="13">
        <f t="shared" si="10"/>
        <v>14619.4</v>
      </c>
      <c r="R38" s="12">
        <f t="shared" si="10"/>
        <v>33478</v>
      </c>
      <c r="S38" s="13">
        <f t="shared" si="10"/>
        <v>220305.58000000002</v>
      </c>
      <c r="T38" s="12">
        <f t="shared" si="10"/>
        <v>89576</v>
      </c>
      <c r="U38" s="12">
        <f t="shared" si="10"/>
        <v>433215.17000000004</v>
      </c>
      <c r="V38" s="12">
        <f t="shared" si="10"/>
        <v>8339</v>
      </c>
      <c r="W38" s="12">
        <f t="shared" si="10"/>
        <v>45295.740000000005</v>
      </c>
      <c r="X38" s="12">
        <f t="shared" si="10"/>
        <v>2857</v>
      </c>
      <c r="Y38" s="13">
        <f t="shared" si="10"/>
        <v>120018.85999999999</v>
      </c>
      <c r="Z38" s="12">
        <f t="shared" si="10"/>
        <v>4282</v>
      </c>
      <c r="AA38" s="13">
        <f t="shared" si="10"/>
        <v>66976.08</v>
      </c>
    </row>
    <row r="39" spans="1:27" s="14" customFormat="1" x14ac:dyDescent="0.3"/>
  </sheetData>
  <mergeCells count="15">
    <mergeCell ref="T3:U6"/>
    <mergeCell ref="X3:Y6"/>
    <mergeCell ref="Z3:AA6"/>
    <mergeCell ref="V3:W6"/>
    <mergeCell ref="A1:S1"/>
    <mergeCell ref="A2:S2"/>
    <mergeCell ref="B3:C6"/>
    <mergeCell ref="D3:E6"/>
    <mergeCell ref="F3:G6"/>
    <mergeCell ref="H3:I6"/>
    <mergeCell ref="J3:K6"/>
    <mergeCell ref="L3:M6"/>
    <mergeCell ref="N3:O6"/>
    <mergeCell ref="R3:S6"/>
    <mergeCell ref="P4:Q6"/>
  </mergeCells>
  <pageMargins left="0" right="0" top="0" bottom="0" header="0.31496062992125984" footer="0.31496062992125984"/>
  <pageSetup paperSize="9" orientation="landscape" verticalDpi="0" r:id="rId1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"/>
  <sheetViews>
    <sheetView zoomScaleNormal="100" workbookViewId="0">
      <selection activeCell="A12" sqref="A12:XFD13"/>
    </sheetView>
  </sheetViews>
  <sheetFormatPr defaultRowHeight="14.4" x14ac:dyDescent="0.3"/>
  <cols>
    <col min="1" max="1" width="12.5546875" customWidth="1"/>
    <col min="2" max="2" width="4.109375" customWidth="1"/>
    <col min="3" max="3" width="7.77734375" customWidth="1"/>
    <col min="4" max="4" width="4.33203125" customWidth="1"/>
    <col min="5" max="5" width="6.21875" customWidth="1"/>
    <col min="6" max="6" width="5" customWidth="1"/>
    <col min="7" max="7" width="6.44140625" customWidth="1"/>
    <col min="8" max="8" width="4.77734375" customWidth="1"/>
    <col min="9" max="9" width="6.77734375" customWidth="1"/>
    <col min="10" max="10" width="4" customWidth="1"/>
    <col min="11" max="11" width="7.21875" customWidth="1"/>
    <col min="12" max="12" width="4.77734375" customWidth="1"/>
    <col min="13" max="13" width="6.6640625" customWidth="1"/>
    <col min="14" max="14" width="4.109375" customWidth="1"/>
    <col min="15" max="15" width="6.44140625" customWidth="1"/>
    <col min="16" max="16" width="5.5546875" customWidth="1"/>
    <col min="17" max="17" width="7.44140625" customWidth="1"/>
    <col min="18" max="18" width="5.21875" customWidth="1"/>
    <col min="19" max="19" width="7.33203125" customWidth="1"/>
    <col min="20" max="20" width="4.21875" customWidth="1"/>
    <col min="21" max="21" width="6.5546875" customWidth="1"/>
    <col min="22" max="22" width="6.109375" customWidth="1"/>
    <col min="23" max="23" width="6.77734375" customWidth="1"/>
  </cols>
  <sheetData>
    <row r="1" spans="1:23" x14ac:dyDescent="0.3">
      <c r="A1" s="8" t="s">
        <v>47</v>
      </c>
      <c r="B1" s="8"/>
      <c r="C1" s="8"/>
      <c r="D1" s="8"/>
      <c r="E1" s="8"/>
      <c r="F1" s="8"/>
      <c r="G1" s="8"/>
      <c r="H1" s="8"/>
      <c r="I1" s="8"/>
      <c r="J1" s="8"/>
    </row>
    <row r="2" spans="1:23" ht="15" thickBot="1" x14ac:dyDescent="0.35">
      <c r="A2" s="51" t="s">
        <v>56</v>
      </c>
      <c r="B2" s="51"/>
      <c r="C2" s="51"/>
      <c r="D2" s="51"/>
      <c r="E2" s="51"/>
      <c r="F2" s="51"/>
      <c r="G2" s="51"/>
      <c r="H2" s="51"/>
      <c r="I2" s="51"/>
      <c r="J2" s="51"/>
    </row>
    <row r="3" spans="1:23" ht="14.4" customHeight="1" x14ac:dyDescent="0.3">
      <c r="A3" s="1" t="s">
        <v>1</v>
      </c>
      <c r="B3" s="15" t="s">
        <v>2</v>
      </c>
      <c r="C3" s="26"/>
      <c r="D3" s="29" t="s">
        <v>48</v>
      </c>
      <c r="E3" s="30"/>
      <c r="F3" s="29" t="s">
        <v>55</v>
      </c>
      <c r="G3" s="47"/>
      <c r="H3" s="30" t="s">
        <v>3</v>
      </c>
      <c r="I3" s="30"/>
      <c r="J3" s="15" t="s">
        <v>9</v>
      </c>
      <c r="K3" s="16"/>
      <c r="L3" s="35" t="s">
        <v>4</v>
      </c>
      <c r="M3" s="36"/>
      <c r="N3" s="29" t="s">
        <v>8</v>
      </c>
      <c r="O3" s="47"/>
      <c r="P3" s="29" t="s">
        <v>7</v>
      </c>
      <c r="Q3" s="47"/>
      <c r="R3" s="35" t="s">
        <v>5</v>
      </c>
      <c r="S3" s="47"/>
      <c r="T3" s="21" t="s">
        <v>11</v>
      </c>
      <c r="U3" s="16"/>
      <c r="V3" s="15" t="s">
        <v>10</v>
      </c>
      <c r="W3" s="16"/>
    </row>
    <row r="4" spans="1:23" x14ac:dyDescent="0.3">
      <c r="A4" s="3"/>
      <c r="B4" s="17"/>
      <c r="C4" s="27"/>
      <c r="D4" s="31"/>
      <c r="E4" s="32"/>
      <c r="F4" s="31"/>
      <c r="G4" s="48"/>
      <c r="H4" s="32"/>
      <c r="I4" s="32"/>
      <c r="J4" s="17"/>
      <c r="K4" s="18"/>
      <c r="L4" s="37"/>
      <c r="M4" s="38"/>
      <c r="N4" s="31"/>
      <c r="O4" s="48"/>
      <c r="P4" s="31"/>
      <c r="Q4" s="48"/>
      <c r="R4" s="37"/>
      <c r="S4" s="48"/>
      <c r="T4" s="22"/>
      <c r="U4" s="18"/>
      <c r="V4" s="17"/>
      <c r="W4" s="18"/>
    </row>
    <row r="5" spans="1:23" x14ac:dyDescent="0.3">
      <c r="A5" s="3"/>
      <c r="B5" s="17"/>
      <c r="C5" s="27"/>
      <c r="D5" s="31"/>
      <c r="E5" s="32"/>
      <c r="F5" s="31"/>
      <c r="G5" s="48"/>
      <c r="H5" s="32"/>
      <c r="I5" s="32"/>
      <c r="J5" s="17"/>
      <c r="K5" s="18"/>
      <c r="L5" s="37"/>
      <c r="M5" s="38"/>
      <c r="N5" s="31"/>
      <c r="O5" s="48"/>
      <c r="P5" s="31"/>
      <c r="Q5" s="48"/>
      <c r="R5" s="37"/>
      <c r="S5" s="48"/>
      <c r="T5" s="22"/>
      <c r="U5" s="18"/>
      <c r="V5" s="17"/>
      <c r="W5" s="18"/>
    </row>
    <row r="6" spans="1:23" ht="15" thickBot="1" x14ac:dyDescent="0.35">
      <c r="A6" s="3"/>
      <c r="B6" s="19"/>
      <c r="C6" s="28"/>
      <c r="D6" s="33"/>
      <c r="E6" s="34"/>
      <c r="F6" s="33"/>
      <c r="G6" s="49"/>
      <c r="H6" s="34"/>
      <c r="I6" s="34"/>
      <c r="J6" s="19"/>
      <c r="K6" s="20"/>
      <c r="L6" s="39"/>
      <c r="M6" s="40"/>
      <c r="N6" s="33"/>
      <c r="O6" s="49"/>
      <c r="P6" s="33"/>
      <c r="Q6" s="49"/>
      <c r="R6" s="50"/>
      <c r="S6" s="49"/>
      <c r="T6" s="23"/>
      <c r="U6" s="20"/>
      <c r="V6" s="19"/>
      <c r="W6" s="20"/>
    </row>
    <row r="7" spans="1:23" ht="15" thickBot="1" x14ac:dyDescent="0.35">
      <c r="A7" s="4"/>
      <c r="B7" s="5" t="s">
        <v>16</v>
      </c>
      <c r="C7" s="5" t="s">
        <v>15</v>
      </c>
      <c r="D7" s="5" t="s">
        <v>16</v>
      </c>
      <c r="E7" s="5" t="s">
        <v>15</v>
      </c>
      <c r="F7" s="5" t="s">
        <v>16</v>
      </c>
      <c r="G7" s="5" t="s">
        <v>15</v>
      </c>
      <c r="H7" s="5" t="s">
        <v>17</v>
      </c>
      <c r="I7" s="5" t="s">
        <v>15</v>
      </c>
      <c r="J7" s="7" t="s">
        <v>14</v>
      </c>
      <c r="K7" s="7" t="s">
        <v>15</v>
      </c>
      <c r="L7" s="5" t="s">
        <v>16</v>
      </c>
      <c r="M7" s="5" t="s">
        <v>15</v>
      </c>
      <c r="N7" s="5" t="s">
        <v>18</v>
      </c>
      <c r="O7" s="5" t="s">
        <v>15</v>
      </c>
      <c r="P7" s="5" t="s">
        <v>18</v>
      </c>
      <c r="Q7" s="5" t="s">
        <v>15</v>
      </c>
      <c r="R7" s="5" t="s">
        <v>16</v>
      </c>
      <c r="S7" s="5" t="s">
        <v>15</v>
      </c>
      <c r="T7" s="7" t="s">
        <v>14</v>
      </c>
      <c r="U7" s="7" t="s">
        <v>15</v>
      </c>
      <c r="V7" s="7" t="s">
        <v>14</v>
      </c>
      <c r="W7" s="7" t="s">
        <v>15</v>
      </c>
    </row>
    <row r="8" spans="1:23" s="61" customFormat="1" x14ac:dyDescent="0.3">
      <c r="A8" s="64" t="s">
        <v>49</v>
      </c>
      <c r="B8" s="65">
        <v>460</v>
      </c>
      <c r="C8" s="66">
        <v>3213</v>
      </c>
      <c r="D8" s="65">
        <v>0</v>
      </c>
      <c r="E8" s="66">
        <v>0</v>
      </c>
      <c r="F8" s="72">
        <v>140</v>
      </c>
      <c r="G8" s="73">
        <v>720.3</v>
      </c>
      <c r="H8" s="74">
        <v>50</v>
      </c>
      <c r="I8" s="66">
        <v>1098</v>
      </c>
      <c r="J8" s="65">
        <v>88</v>
      </c>
      <c r="K8" s="66">
        <v>396</v>
      </c>
      <c r="L8" s="65">
        <v>70</v>
      </c>
      <c r="M8" s="66">
        <v>1713.6</v>
      </c>
      <c r="N8" s="74">
        <v>0</v>
      </c>
      <c r="O8" s="66">
        <v>0</v>
      </c>
      <c r="P8" s="74">
        <v>6960</v>
      </c>
      <c r="Q8" s="66">
        <v>3317.43</v>
      </c>
      <c r="R8" s="65">
        <v>360</v>
      </c>
      <c r="S8" s="66">
        <v>15367.68</v>
      </c>
      <c r="T8" s="74">
        <v>50</v>
      </c>
      <c r="U8" s="66">
        <v>2172</v>
      </c>
      <c r="V8" s="75">
        <v>0</v>
      </c>
      <c r="W8" s="76">
        <v>0</v>
      </c>
    </row>
    <row r="9" spans="1:23" s="61" customFormat="1" x14ac:dyDescent="0.3">
      <c r="A9" s="64" t="s">
        <v>50</v>
      </c>
      <c r="B9" s="65">
        <v>640</v>
      </c>
      <c r="C9" s="66">
        <v>4440.6000000000004</v>
      </c>
      <c r="D9" s="65">
        <v>0</v>
      </c>
      <c r="E9" s="66">
        <v>0</v>
      </c>
      <c r="F9" s="77">
        <v>320</v>
      </c>
      <c r="G9" s="78">
        <v>1612.8</v>
      </c>
      <c r="H9" s="74">
        <v>53</v>
      </c>
      <c r="I9" s="66">
        <v>1157.4000000000001</v>
      </c>
      <c r="J9" s="65">
        <v>2700</v>
      </c>
      <c r="K9" s="66">
        <v>13446</v>
      </c>
      <c r="L9" s="65">
        <v>118.55</v>
      </c>
      <c r="M9" s="66">
        <v>2902.96</v>
      </c>
      <c r="N9" s="74">
        <v>0</v>
      </c>
      <c r="O9" s="66">
        <v>0</v>
      </c>
      <c r="P9" s="74">
        <v>8245</v>
      </c>
      <c r="Q9" s="66">
        <v>5069.95</v>
      </c>
      <c r="R9" s="65">
        <v>136</v>
      </c>
      <c r="S9" s="66">
        <v>4312.5600000000004</v>
      </c>
      <c r="T9" s="74">
        <v>25</v>
      </c>
      <c r="U9" s="66">
        <v>1086</v>
      </c>
      <c r="V9" s="79">
        <v>0</v>
      </c>
      <c r="W9" s="80">
        <v>0</v>
      </c>
    </row>
    <row r="10" spans="1:23" s="61" customFormat="1" x14ac:dyDescent="0.3">
      <c r="A10" s="64" t="s">
        <v>51</v>
      </c>
      <c r="B10" s="65">
        <v>525</v>
      </c>
      <c r="C10" s="66">
        <v>3172</v>
      </c>
      <c r="D10" s="65">
        <v>0</v>
      </c>
      <c r="E10" s="66">
        <v>0</v>
      </c>
      <c r="F10" s="77">
        <v>500</v>
      </c>
      <c r="G10" s="78">
        <v>2520</v>
      </c>
      <c r="H10" s="74">
        <v>23</v>
      </c>
      <c r="I10" s="66">
        <v>498.6</v>
      </c>
      <c r="J10" s="65">
        <v>2700</v>
      </c>
      <c r="K10" s="66">
        <v>13446</v>
      </c>
      <c r="L10" s="65">
        <v>60</v>
      </c>
      <c r="M10" s="66">
        <v>1468.8</v>
      </c>
      <c r="N10" s="65">
        <v>0</v>
      </c>
      <c r="O10" s="66">
        <v>0</v>
      </c>
      <c r="P10" s="65">
        <v>3530</v>
      </c>
      <c r="Q10" s="66">
        <v>2223.2199999999998</v>
      </c>
      <c r="R10" s="65">
        <v>150</v>
      </c>
      <c r="S10" s="66">
        <v>5824.8</v>
      </c>
      <c r="T10" s="74">
        <v>25</v>
      </c>
      <c r="U10" s="66">
        <v>1086</v>
      </c>
      <c r="V10" s="79">
        <v>0</v>
      </c>
      <c r="W10" s="80">
        <v>0</v>
      </c>
    </row>
    <row r="11" spans="1:23" s="61" customFormat="1" x14ac:dyDescent="0.3">
      <c r="A11" s="64" t="s">
        <v>52</v>
      </c>
      <c r="B11" s="65">
        <v>50</v>
      </c>
      <c r="C11" s="66">
        <v>450</v>
      </c>
      <c r="D11" s="65">
        <v>0</v>
      </c>
      <c r="E11" s="66">
        <v>0</v>
      </c>
      <c r="F11" s="77">
        <v>10</v>
      </c>
      <c r="G11" s="78">
        <v>54.6</v>
      </c>
      <c r="H11" s="74">
        <v>0</v>
      </c>
      <c r="I11" s="66">
        <v>0</v>
      </c>
      <c r="J11" s="65">
        <v>2160</v>
      </c>
      <c r="K11" s="66">
        <v>10756</v>
      </c>
      <c r="L11" s="65">
        <v>60</v>
      </c>
      <c r="M11" s="66">
        <v>1468</v>
      </c>
      <c r="N11" s="65">
        <v>8</v>
      </c>
      <c r="O11" s="66">
        <v>150.4</v>
      </c>
      <c r="P11" s="65">
        <v>6640</v>
      </c>
      <c r="Q11" s="66">
        <v>3709</v>
      </c>
      <c r="R11" s="65">
        <v>212</v>
      </c>
      <c r="S11" s="66">
        <v>9937.2000000000007</v>
      </c>
      <c r="T11" s="74">
        <v>62</v>
      </c>
      <c r="U11" s="66">
        <v>2599</v>
      </c>
      <c r="V11" s="79">
        <v>0</v>
      </c>
      <c r="W11" s="80">
        <v>0</v>
      </c>
    </row>
    <row r="12" spans="1:23" s="61" customFormat="1" x14ac:dyDescent="0.3">
      <c r="A12" s="64" t="s">
        <v>54</v>
      </c>
      <c r="B12" s="65">
        <v>398</v>
      </c>
      <c r="C12" s="66">
        <v>3342.2</v>
      </c>
      <c r="D12" s="65">
        <v>456</v>
      </c>
      <c r="E12" s="66">
        <v>2776.98</v>
      </c>
      <c r="F12" s="77">
        <v>171</v>
      </c>
      <c r="G12" s="78">
        <v>903.21</v>
      </c>
      <c r="H12" s="74">
        <v>263</v>
      </c>
      <c r="I12" s="66">
        <v>5416</v>
      </c>
      <c r="J12" s="65">
        <v>1073</v>
      </c>
      <c r="K12" s="66">
        <v>4780.32</v>
      </c>
      <c r="L12" s="65">
        <v>112</v>
      </c>
      <c r="M12" s="66">
        <v>2698</v>
      </c>
      <c r="N12" s="65">
        <v>1069</v>
      </c>
      <c r="O12" s="66">
        <v>7125.58</v>
      </c>
      <c r="P12" s="65">
        <v>15327</v>
      </c>
      <c r="Q12" s="66">
        <v>6767</v>
      </c>
      <c r="R12" s="65">
        <v>161</v>
      </c>
      <c r="S12" s="66">
        <v>5369.43</v>
      </c>
      <c r="T12" s="74">
        <v>138</v>
      </c>
      <c r="U12" s="66">
        <v>5666</v>
      </c>
      <c r="V12" s="85">
        <v>325</v>
      </c>
      <c r="W12" s="59">
        <v>1467.07</v>
      </c>
    </row>
    <row r="13" spans="1:23" s="61" customFormat="1" ht="15" thickBot="1" x14ac:dyDescent="0.35">
      <c r="A13" s="11" t="s">
        <v>53</v>
      </c>
      <c r="B13" s="12">
        <f t="shared" ref="B13:U13" si="0">SUM(B8:B12)</f>
        <v>2073</v>
      </c>
      <c r="C13" s="13">
        <f t="shared" si="0"/>
        <v>14617.8</v>
      </c>
      <c r="D13" s="12">
        <f t="shared" si="0"/>
        <v>456</v>
      </c>
      <c r="E13" s="13">
        <f t="shared" si="0"/>
        <v>2776.98</v>
      </c>
      <c r="F13" s="86">
        <f>SUM(F8:F12)</f>
        <v>1141</v>
      </c>
      <c r="G13" s="87">
        <f>SUM(G8:G12)</f>
        <v>5810.9100000000008</v>
      </c>
      <c r="H13" s="12">
        <f t="shared" si="0"/>
        <v>389</v>
      </c>
      <c r="I13" s="13">
        <f t="shared" si="0"/>
        <v>8170</v>
      </c>
      <c r="J13" s="12">
        <f t="shared" si="0"/>
        <v>8721</v>
      </c>
      <c r="K13" s="12">
        <f t="shared" si="0"/>
        <v>42824.32</v>
      </c>
      <c r="L13" s="12">
        <f t="shared" si="0"/>
        <v>420.55</v>
      </c>
      <c r="M13" s="12">
        <f t="shared" si="0"/>
        <v>10251.36</v>
      </c>
      <c r="N13" s="12">
        <f t="shared" si="0"/>
        <v>1077</v>
      </c>
      <c r="O13" s="13">
        <f t="shared" si="0"/>
        <v>7275.98</v>
      </c>
      <c r="P13" s="12">
        <f t="shared" si="0"/>
        <v>40702</v>
      </c>
      <c r="Q13" s="13">
        <f t="shared" si="0"/>
        <v>21086.6</v>
      </c>
      <c r="R13" s="12">
        <f t="shared" si="0"/>
        <v>1019</v>
      </c>
      <c r="S13" s="12">
        <f t="shared" si="0"/>
        <v>40811.670000000006</v>
      </c>
      <c r="T13" s="12">
        <f t="shared" si="0"/>
        <v>300</v>
      </c>
      <c r="U13" s="13">
        <f t="shared" si="0"/>
        <v>12609</v>
      </c>
      <c r="V13" s="88">
        <f t="shared" ref="V13:W13" si="1">SUM(V8:V12)</f>
        <v>325</v>
      </c>
      <c r="W13" s="89">
        <f t="shared" si="1"/>
        <v>1467.07</v>
      </c>
    </row>
    <row r="14" spans="1:23" x14ac:dyDescent="0.3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</sheetData>
  <mergeCells count="12">
    <mergeCell ref="A2:J2"/>
    <mergeCell ref="B3:C6"/>
    <mergeCell ref="D3:E6"/>
    <mergeCell ref="H3:I6"/>
    <mergeCell ref="J3:K6"/>
    <mergeCell ref="F3:G6"/>
    <mergeCell ref="V3:W6"/>
    <mergeCell ref="L3:M6"/>
    <mergeCell ref="N3:O6"/>
    <mergeCell ref="P3:Q6"/>
    <mergeCell ref="R3:S6"/>
    <mergeCell ref="T3:U6"/>
  </mergeCells>
  <pageMargins left="0" right="0" top="0.74803149606299213" bottom="0.74803149606299213" header="0.31496062992125984" footer="0.31496062992125984"/>
  <pageSetup paperSize="9" scale="8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DETS TOTAL</vt:lpstr>
      <vt:lpstr>Suburbii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2023-08-07T10:14:54Z</dcterms:modified>
</cp:coreProperties>
</file>