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 activeTab="1"/>
  </bookViews>
  <sheets>
    <sheet name="DETS TOTAL" sheetId="1" r:id="rId1"/>
    <sheet name="Suburbii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AA13" i="2" l="1"/>
  <c r="Z13" i="2"/>
  <c r="G13" i="2"/>
  <c r="F13" i="2"/>
  <c r="T13" i="2" l="1"/>
  <c r="U13" i="2"/>
  <c r="V13" i="2"/>
  <c r="W13" i="2"/>
  <c r="Y13" i="2" l="1"/>
  <c r="X13" i="2"/>
  <c r="S13" i="2"/>
  <c r="R13" i="2"/>
  <c r="Q13" i="2"/>
  <c r="P13" i="2"/>
  <c r="O13" i="2"/>
  <c r="N13" i="2"/>
  <c r="M13" i="2"/>
  <c r="L13" i="2"/>
  <c r="K13" i="2"/>
  <c r="J13" i="2"/>
  <c r="I13" i="2"/>
  <c r="H13" i="2"/>
  <c r="E13" i="2"/>
  <c r="D13" i="2"/>
  <c r="C13" i="2"/>
  <c r="B13" i="2"/>
  <c r="AE37" i="1"/>
  <c r="AD37" i="1"/>
  <c r="AC37" i="1"/>
  <c r="AB37" i="1"/>
  <c r="AA37" i="1"/>
  <c r="Z37" i="1"/>
  <c r="Y37" i="1"/>
  <c r="X37" i="1"/>
  <c r="W37" i="1"/>
  <c r="V37" i="1"/>
  <c r="U37" i="1"/>
  <c r="T37" i="1"/>
  <c r="S37" i="1"/>
  <c r="R37" i="1"/>
  <c r="Q37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C37" i="1"/>
  <c r="B37" i="1"/>
  <c r="AE35" i="1"/>
  <c r="AD35" i="1"/>
  <c r="AC35" i="1"/>
  <c r="AB35" i="1"/>
  <c r="AA35" i="1"/>
  <c r="Z35" i="1"/>
  <c r="Y35" i="1"/>
  <c r="X35" i="1"/>
  <c r="W35" i="1"/>
  <c r="V35" i="1"/>
  <c r="U35" i="1"/>
  <c r="T35" i="1"/>
  <c r="S35" i="1"/>
  <c r="R35" i="1"/>
  <c r="Q35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C35" i="1"/>
  <c r="B35" i="1"/>
  <c r="AE33" i="1"/>
  <c r="AD33" i="1"/>
  <c r="AC33" i="1"/>
  <c r="AB33" i="1"/>
  <c r="AA33" i="1"/>
  <c r="Z33" i="1"/>
  <c r="Y33" i="1"/>
  <c r="X33" i="1"/>
  <c r="W33" i="1"/>
  <c r="V33" i="1"/>
  <c r="U33" i="1"/>
  <c r="T33" i="1"/>
  <c r="S33" i="1"/>
  <c r="R33" i="1"/>
  <c r="Q33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C33" i="1"/>
  <c r="B33" i="1"/>
  <c r="AE30" i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  <c r="AE26" i="1"/>
  <c r="AD26" i="1"/>
  <c r="AC26" i="1"/>
  <c r="AB26" i="1"/>
  <c r="AA26" i="1"/>
  <c r="Z26" i="1"/>
  <c r="Y26" i="1"/>
  <c r="X26" i="1"/>
  <c r="W26" i="1"/>
  <c r="V26" i="1"/>
  <c r="U26" i="1"/>
  <c r="T26" i="1"/>
  <c r="S26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B26" i="1"/>
  <c r="B38" i="1" l="1"/>
  <c r="D38" i="1"/>
  <c r="F38" i="1"/>
  <c r="H38" i="1"/>
  <c r="J38" i="1"/>
  <c r="L38" i="1"/>
  <c r="N38" i="1"/>
  <c r="P38" i="1"/>
  <c r="R38" i="1"/>
  <c r="T38" i="1"/>
  <c r="V38" i="1"/>
  <c r="X38" i="1"/>
  <c r="Z38" i="1"/>
  <c r="AB38" i="1"/>
  <c r="AD38" i="1"/>
  <c r="C38" i="1"/>
  <c r="E38" i="1"/>
  <c r="G38" i="1"/>
  <c r="I38" i="1"/>
  <c r="K38" i="1"/>
  <c r="M38" i="1"/>
  <c r="O38" i="1"/>
  <c r="Q38" i="1"/>
  <c r="S38" i="1"/>
  <c r="U38" i="1"/>
  <c r="W38" i="1"/>
  <c r="Y38" i="1"/>
  <c r="AA38" i="1"/>
  <c r="AC38" i="1"/>
  <c r="AE38" i="1"/>
</calcChain>
</file>

<file path=xl/sharedStrings.xml><?xml version="1.0" encoding="utf-8"?>
<sst xmlns="http://schemas.openxmlformats.org/spreadsheetml/2006/main" count="127" uniqueCount="60">
  <si>
    <t>Informația cu privire la stocurile de produse igienice a instituțiilor subordonate DETS sector Ciocana</t>
  </si>
  <si>
    <t>,</t>
  </si>
  <si>
    <t>Săpun lichid</t>
  </si>
  <si>
    <t>Praf de spalat</t>
  </si>
  <si>
    <t>Solutie p-u WC</t>
  </si>
  <si>
    <t>Dezinfectant pe baza de alcool</t>
  </si>
  <si>
    <t>Solutie p-u vesela</t>
  </si>
  <si>
    <t>Comprimante pe baza de clor</t>
  </si>
  <si>
    <t>Prosop de hirtie</t>
  </si>
  <si>
    <t>Hîrtie WC</t>
  </si>
  <si>
    <t>Servetele de hirtie</t>
  </si>
  <si>
    <t>Lavete</t>
  </si>
  <si>
    <t>Punga p/u gunoi</t>
  </si>
  <si>
    <t>Clorura de var</t>
  </si>
  <si>
    <t>buc</t>
  </si>
  <si>
    <t>lei</t>
  </si>
  <si>
    <t>litri</t>
  </si>
  <si>
    <t>kg</t>
  </si>
  <si>
    <t>buc.</t>
  </si>
  <si>
    <t>IET .30</t>
  </si>
  <si>
    <t>IET .32</t>
  </si>
  <si>
    <t>IET .67</t>
  </si>
  <si>
    <t>IET .128</t>
  </si>
  <si>
    <t>IET. 130</t>
  </si>
  <si>
    <t>IET .135</t>
  </si>
  <si>
    <t>IET. 138</t>
  </si>
  <si>
    <t>IET .149</t>
  </si>
  <si>
    <t>IET .155</t>
  </si>
  <si>
    <t>IET. 161</t>
  </si>
  <si>
    <t>IET. 177</t>
  </si>
  <si>
    <t>IET. 179</t>
  </si>
  <si>
    <t>IET .184</t>
  </si>
  <si>
    <t>IET.188</t>
  </si>
  <si>
    <t>IET. 197</t>
  </si>
  <si>
    <t xml:space="preserve">IET.211 </t>
  </si>
  <si>
    <t>IET.212</t>
  </si>
  <si>
    <t>IET .225</t>
  </si>
  <si>
    <t xml:space="preserve">Total </t>
  </si>
  <si>
    <t>Școala  nr.82</t>
  </si>
  <si>
    <t>Școala  nr.83</t>
  </si>
  <si>
    <t>Școala nr.95</t>
  </si>
  <si>
    <t>LT "Dacia"</t>
  </si>
  <si>
    <t>LT "P. Zadnipru"</t>
  </si>
  <si>
    <t>Gim. "St. Grama"</t>
  </si>
  <si>
    <t>CCC " Ghiocel"</t>
  </si>
  <si>
    <t>Total</t>
  </si>
  <si>
    <t>Total DETS s. Ciocana</t>
  </si>
  <si>
    <t>Informația cu privire la stocurile de produse igienice a instituțiilor subordonate DETS sector Ciocana (suburbii)</t>
  </si>
  <si>
    <t>Dertegent p-u vase</t>
  </si>
  <si>
    <t>Școala  nr.19</t>
  </si>
  <si>
    <t>LT "Șt. Vodă"</t>
  </si>
  <si>
    <t>LT "Gh. Ghimpu"</t>
  </si>
  <si>
    <t>Gim. 74 "V. Găină"</t>
  </si>
  <si>
    <t xml:space="preserve">Total suburbii </t>
  </si>
  <si>
    <t>Mănuși latex, cauciuc</t>
  </si>
  <si>
    <t xml:space="preserve">Măști </t>
  </si>
  <si>
    <t>CE „Cruzești”</t>
  </si>
  <si>
    <t>Mănuși latex</t>
  </si>
  <si>
    <t>Soluție universală</t>
  </si>
  <si>
    <t xml:space="preserve"> la data de 01.01.2023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</si>
</sst>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i/>
      <sz val="12"/>
      <name val="Calibri"/>
      <family val="2"/>
      <charset val="204"/>
      <scheme val="minor"/>
    </font>
    <font>
      <b/>
      <sz val="8"/>
      <name val="Calibri"/>
      <family val="2"/>
      <charset val="204"/>
      <scheme val="minor"/>
    </font>
    <font>
      <b/>
      <i/>
      <u/>
      <sz val="8"/>
      <name val="Calibri"/>
      <family val="2"/>
      <charset val="204"/>
      <scheme val="minor"/>
    </font>
    <font>
      <b/>
      <i/>
      <sz val="8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i/>
      <u/>
      <sz val="8"/>
      <color theme="1"/>
      <name val="Calibri"/>
      <family val="2"/>
      <charset val="204"/>
      <scheme val="minor"/>
    </font>
    <font>
      <b/>
      <i/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3" fillId="2" borderId="2" xfId="0" applyFont="1" applyFill="1" applyBorder="1"/>
    <xf numFmtId="0" fontId="4" fillId="2" borderId="3" xfId="0" applyFont="1" applyFill="1" applyBorder="1" applyAlignment="1">
      <alignment horizontal="center" vertical="center" wrapText="1"/>
    </xf>
    <xf numFmtId="0" fontId="3" fillId="2" borderId="8" xfId="0" applyFont="1" applyFill="1" applyBorder="1"/>
    <xf numFmtId="0" fontId="3" fillId="2" borderId="20" xfId="0" applyFont="1" applyFill="1" applyBorder="1"/>
    <xf numFmtId="0" fontId="5" fillId="2" borderId="21" xfId="0" applyFont="1" applyFill="1" applyBorder="1" applyAlignment="1">
      <alignment horizontal="center"/>
    </xf>
    <xf numFmtId="0" fontId="5" fillId="2" borderId="22" xfId="0" applyFont="1" applyFill="1" applyBorder="1" applyAlignment="1">
      <alignment horizontal="center"/>
    </xf>
    <xf numFmtId="0" fontId="5" fillId="2" borderId="23" xfId="0" applyFont="1" applyFill="1" applyBorder="1" applyAlignment="1">
      <alignment horizontal="center"/>
    </xf>
    <xf numFmtId="0" fontId="6" fillId="0" borderId="0" xfId="0" applyFont="1"/>
    <xf numFmtId="0" fontId="7" fillId="0" borderId="0" xfId="0" applyFont="1"/>
    <xf numFmtId="0" fontId="9" fillId="2" borderId="21" xfId="0" applyFont="1" applyFill="1" applyBorder="1" applyAlignment="1">
      <alignment horizontal="center"/>
    </xf>
    <xf numFmtId="0" fontId="1" fillId="0" borderId="0" xfId="0" applyFont="1"/>
    <xf numFmtId="0" fontId="3" fillId="2" borderId="24" xfId="0" applyFont="1" applyFill="1" applyBorder="1"/>
    <xf numFmtId="0" fontId="3" fillId="2" borderId="14" xfId="0" applyFont="1" applyFill="1" applyBorder="1" applyAlignment="1">
      <alignment horizontal="center"/>
    </xf>
    <xf numFmtId="2" fontId="3" fillId="2" borderId="14" xfId="0" applyNumberFormat="1" applyFont="1" applyFill="1" applyBorder="1" applyAlignment="1">
      <alignment horizontal="center"/>
    </xf>
    <xf numFmtId="0" fontId="3" fillId="2" borderId="25" xfId="0" applyFont="1" applyFill="1" applyBorder="1" applyAlignment="1">
      <alignment horizontal="center"/>
    </xf>
    <xf numFmtId="2" fontId="3" fillId="2" borderId="25" xfId="0" applyNumberFormat="1" applyFont="1" applyFill="1" applyBorder="1" applyAlignment="1">
      <alignment horizontal="center"/>
    </xf>
    <xf numFmtId="2" fontId="3" fillId="2" borderId="15" xfId="0" applyNumberFormat="1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2" fontId="3" fillId="2" borderId="26" xfId="0" applyNumberFormat="1" applyFont="1" applyFill="1" applyBorder="1" applyAlignment="1">
      <alignment horizontal="center"/>
    </xf>
    <xf numFmtId="0" fontId="3" fillId="2" borderId="26" xfId="0" applyFont="1" applyFill="1" applyBorder="1" applyAlignment="1">
      <alignment horizontal="center"/>
    </xf>
    <xf numFmtId="1" fontId="3" fillId="2" borderId="15" xfId="0" applyNumberFormat="1" applyFont="1" applyFill="1" applyBorder="1" applyAlignment="1">
      <alignment horizontal="center"/>
    </xf>
    <xf numFmtId="0" fontId="3" fillId="2" borderId="27" xfId="0" applyFont="1" applyFill="1" applyBorder="1"/>
    <xf numFmtId="0" fontId="3" fillId="2" borderId="28" xfId="0" applyFont="1" applyFill="1" applyBorder="1" applyAlignment="1">
      <alignment horizontal="center"/>
    </xf>
    <xf numFmtId="2" fontId="3" fillId="2" borderId="28" xfId="0" applyNumberFormat="1" applyFont="1" applyFill="1" applyBorder="1" applyAlignment="1">
      <alignment horizontal="center"/>
    </xf>
    <xf numFmtId="2" fontId="3" fillId="2" borderId="29" xfId="0" applyNumberFormat="1" applyFont="1" applyFill="1" applyBorder="1" applyAlignment="1">
      <alignment horizontal="center"/>
    </xf>
    <xf numFmtId="0" fontId="3" fillId="2" borderId="29" xfId="0" applyFont="1" applyFill="1" applyBorder="1" applyAlignment="1">
      <alignment horizontal="center"/>
    </xf>
    <xf numFmtId="1" fontId="3" fillId="2" borderId="25" xfId="0" applyNumberFormat="1" applyFont="1" applyFill="1" applyBorder="1" applyAlignment="1">
      <alignment horizontal="center"/>
    </xf>
    <xf numFmtId="0" fontId="3" fillId="2" borderId="30" xfId="0" applyFont="1" applyFill="1" applyBorder="1" applyAlignment="1">
      <alignment horizontal="center"/>
    </xf>
    <xf numFmtId="2" fontId="3" fillId="2" borderId="30" xfId="0" applyNumberFormat="1" applyFont="1" applyFill="1" applyBorder="1" applyAlignment="1">
      <alignment horizontal="center"/>
    </xf>
    <xf numFmtId="164" fontId="3" fillId="2" borderId="29" xfId="0" applyNumberFormat="1" applyFont="1" applyFill="1" applyBorder="1" applyAlignment="1">
      <alignment horizontal="center"/>
    </xf>
    <xf numFmtId="0" fontId="3" fillId="2" borderId="25" xfId="0" applyFont="1" applyFill="1" applyBorder="1" applyAlignment="1">
      <alignment horizontal="center" vertical="center" wrapText="1"/>
    </xf>
    <xf numFmtId="2" fontId="3" fillId="2" borderId="25" xfId="0" applyNumberFormat="1" applyFont="1" applyFill="1" applyBorder="1" applyAlignment="1">
      <alignment horizontal="center" vertical="center" wrapText="1"/>
    </xf>
    <xf numFmtId="1" fontId="3" fillId="2" borderId="28" xfId="0" applyNumberFormat="1" applyFont="1" applyFill="1" applyBorder="1" applyAlignment="1">
      <alignment horizontal="center"/>
    </xf>
    <xf numFmtId="0" fontId="3" fillId="0" borderId="33" xfId="0" applyFont="1" applyBorder="1" applyAlignment="1">
      <alignment horizontal="center"/>
    </xf>
    <xf numFmtId="2" fontId="3" fillId="0" borderId="34" xfId="0" applyNumberFormat="1" applyFont="1" applyBorder="1" applyAlignment="1">
      <alignment horizontal="center"/>
    </xf>
    <xf numFmtId="164" fontId="3" fillId="2" borderId="26" xfId="0" applyNumberFormat="1" applyFont="1" applyFill="1" applyBorder="1" applyAlignment="1">
      <alignment horizontal="center"/>
    </xf>
    <xf numFmtId="0" fontId="3" fillId="2" borderId="28" xfId="0" applyFont="1" applyFill="1" applyBorder="1" applyAlignment="1">
      <alignment horizontal="center" vertical="center" wrapText="1"/>
    </xf>
    <xf numFmtId="2" fontId="3" fillId="2" borderId="28" xfId="0" applyNumberFormat="1" applyFont="1" applyFill="1" applyBorder="1" applyAlignment="1">
      <alignment horizontal="center" vertical="center" wrapText="1"/>
    </xf>
    <xf numFmtId="0" fontId="3" fillId="0" borderId="27" xfId="0" applyFont="1" applyBorder="1" applyAlignment="1">
      <alignment horizontal="center"/>
    </xf>
    <xf numFmtId="2" fontId="3" fillId="0" borderId="29" xfId="0" applyNumberFormat="1" applyFont="1" applyBorder="1" applyAlignment="1">
      <alignment horizontal="center"/>
    </xf>
    <xf numFmtId="0" fontId="3" fillId="2" borderId="18" xfId="0" applyFont="1" applyFill="1" applyBorder="1" applyAlignment="1">
      <alignment horizontal="center"/>
    </xf>
    <xf numFmtId="0" fontId="4" fillId="2" borderId="20" xfId="0" applyFont="1" applyFill="1" applyBorder="1" applyAlignment="1">
      <alignment horizontal="center"/>
    </xf>
    <xf numFmtId="0" fontId="4" fillId="2" borderId="31" xfId="0" applyFont="1" applyFill="1" applyBorder="1" applyAlignment="1">
      <alignment horizontal="center"/>
    </xf>
    <xf numFmtId="2" fontId="4" fillId="2" borderId="31" xfId="0" applyNumberFormat="1" applyFont="1" applyFill="1" applyBorder="1" applyAlignment="1">
      <alignment horizontal="center"/>
    </xf>
    <xf numFmtId="0" fontId="4" fillId="2" borderId="32" xfId="0" applyFont="1" applyFill="1" applyBorder="1" applyAlignment="1">
      <alignment vertical="center" wrapText="1"/>
    </xf>
    <xf numFmtId="2" fontId="4" fillId="2" borderId="32" xfId="0" applyNumberFormat="1" applyFont="1" applyFill="1" applyBorder="1" applyAlignment="1">
      <alignment vertical="center" wrapText="1"/>
    </xf>
    <xf numFmtId="1" fontId="4" fillId="2" borderId="16" xfId="0" applyNumberFormat="1" applyFont="1" applyFill="1" applyBorder="1" applyAlignment="1">
      <alignment horizontal="center"/>
    </xf>
    <xf numFmtId="2" fontId="4" fillId="2" borderId="23" xfId="0" applyNumberFormat="1" applyFont="1" applyFill="1" applyBorder="1" applyAlignment="1">
      <alignment horizontal="center"/>
    </xf>
    <xf numFmtId="0" fontId="5" fillId="2" borderId="27" xfId="0" applyFont="1" applyFill="1" applyBorder="1" applyAlignment="1">
      <alignment horizontal="center"/>
    </xf>
    <xf numFmtId="0" fontId="5" fillId="2" borderId="28" xfId="0" applyFont="1" applyFill="1" applyBorder="1" applyAlignment="1">
      <alignment horizontal="center"/>
    </xf>
    <xf numFmtId="2" fontId="5" fillId="2" borderId="28" xfId="0" applyNumberFormat="1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9"/>
  <sheetViews>
    <sheetView topLeftCell="A19" zoomScaleNormal="100" workbookViewId="0">
      <selection activeCell="C21" sqref="C21"/>
    </sheetView>
  </sheetViews>
  <sheetFormatPr defaultRowHeight="14.4" x14ac:dyDescent="0.3"/>
  <cols>
    <col min="1" max="1" width="11.6640625" customWidth="1"/>
    <col min="2" max="2" width="6.6640625" customWidth="1"/>
    <col min="3" max="3" width="7.77734375" customWidth="1"/>
    <col min="4" max="4" width="5.6640625" customWidth="1"/>
    <col min="5" max="5" width="8.5546875" customWidth="1"/>
    <col min="6" max="6" width="6.88671875" customWidth="1"/>
    <col min="7" max="7" width="8.21875" customWidth="1"/>
    <col min="8" max="8" width="6.21875" customWidth="1"/>
    <col min="9" max="9" width="9.109375" customWidth="1"/>
    <col min="10" max="10" width="4.6640625" customWidth="1"/>
    <col min="11" max="11" width="8.88671875" customWidth="1"/>
    <col min="12" max="12" width="6.109375" customWidth="1"/>
    <col min="13" max="13" width="8.88671875" customWidth="1"/>
    <col min="14" max="14" width="5.5546875" customWidth="1"/>
    <col min="15" max="15" width="6.44140625" customWidth="1"/>
    <col min="16" max="16" width="4.5546875" customWidth="1"/>
    <col min="17" max="17" width="6.88671875" customWidth="1"/>
    <col min="18" max="18" width="5.5546875" customWidth="1"/>
    <col min="19" max="19" width="7.44140625" customWidth="1"/>
    <col min="20" max="20" width="6.77734375" customWidth="1"/>
    <col min="21" max="21" width="8.88671875" customWidth="1"/>
    <col min="22" max="22" width="5.77734375" customWidth="1"/>
    <col min="23" max="23" width="6.44140625" customWidth="1"/>
    <col min="24" max="24" width="6" customWidth="1"/>
    <col min="25" max="25" width="8.33203125" customWidth="1"/>
    <col min="26" max="26" width="6.33203125" customWidth="1"/>
    <col min="27" max="27" width="7" customWidth="1"/>
    <col min="28" max="28" width="4.5546875" customWidth="1"/>
    <col min="29" max="29" width="7.77734375" customWidth="1"/>
    <col min="30" max="30" width="4.33203125" customWidth="1"/>
    <col min="31" max="31" width="7.33203125" customWidth="1"/>
  </cols>
  <sheetData>
    <row r="1" spans="1:31" ht="15.6" x14ac:dyDescent="0.3">
      <c r="A1" s="61" t="s">
        <v>0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</row>
    <row r="2" spans="1:31" ht="16.2" thickBot="1" x14ac:dyDescent="0.35">
      <c r="A2" s="62" t="s">
        <v>59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</row>
    <row r="3" spans="1:31" ht="14.4" customHeight="1" x14ac:dyDescent="0.3">
      <c r="A3" s="1" t="s">
        <v>1</v>
      </c>
      <c r="B3" s="52" t="s">
        <v>2</v>
      </c>
      <c r="C3" s="63"/>
      <c r="D3" s="66" t="s">
        <v>58</v>
      </c>
      <c r="E3" s="67"/>
      <c r="F3" s="66" t="s">
        <v>3</v>
      </c>
      <c r="G3" s="67"/>
      <c r="H3" s="72" t="s">
        <v>4</v>
      </c>
      <c r="I3" s="73"/>
      <c r="J3" s="78" t="s">
        <v>5</v>
      </c>
      <c r="K3" s="79"/>
      <c r="L3" s="66" t="s">
        <v>6</v>
      </c>
      <c r="M3" s="84"/>
      <c r="N3" s="66" t="s">
        <v>7</v>
      </c>
      <c r="O3" s="84"/>
      <c r="P3" s="2"/>
      <c r="Q3" s="2"/>
      <c r="R3" s="52" t="s">
        <v>8</v>
      </c>
      <c r="S3" s="53"/>
      <c r="T3" s="52" t="s">
        <v>9</v>
      </c>
      <c r="U3" s="53"/>
      <c r="V3" s="52" t="s">
        <v>10</v>
      </c>
      <c r="W3" s="53"/>
      <c r="X3" s="58" t="s">
        <v>57</v>
      </c>
      <c r="Y3" s="53"/>
      <c r="Z3" s="58" t="s">
        <v>55</v>
      </c>
      <c r="AA3" s="53"/>
      <c r="AB3" s="58" t="s">
        <v>11</v>
      </c>
      <c r="AC3" s="53"/>
      <c r="AD3" s="58" t="s">
        <v>12</v>
      </c>
      <c r="AE3" s="53"/>
    </row>
    <row r="4" spans="1:31" x14ac:dyDescent="0.3">
      <c r="A4" s="3"/>
      <c r="B4" s="54"/>
      <c r="C4" s="64"/>
      <c r="D4" s="68"/>
      <c r="E4" s="69"/>
      <c r="F4" s="68"/>
      <c r="G4" s="69"/>
      <c r="H4" s="74"/>
      <c r="I4" s="75"/>
      <c r="J4" s="80"/>
      <c r="K4" s="81"/>
      <c r="L4" s="68"/>
      <c r="M4" s="85"/>
      <c r="N4" s="68"/>
      <c r="O4" s="85"/>
      <c r="P4" s="68" t="s">
        <v>13</v>
      </c>
      <c r="Q4" s="85"/>
      <c r="R4" s="54"/>
      <c r="S4" s="55"/>
      <c r="T4" s="54"/>
      <c r="U4" s="55"/>
      <c r="V4" s="54"/>
      <c r="W4" s="55"/>
      <c r="X4" s="59"/>
      <c r="Y4" s="55"/>
      <c r="Z4" s="59"/>
      <c r="AA4" s="55"/>
      <c r="AB4" s="59"/>
      <c r="AC4" s="55"/>
      <c r="AD4" s="59"/>
      <c r="AE4" s="55"/>
    </row>
    <row r="5" spans="1:31" x14ac:dyDescent="0.3">
      <c r="A5" s="3"/>
      <c r="B5" s="54"/>
      <c r="C5" s="64"/>
      <c r="D5" s="68"/>
      <c r="E5" s="69"/>
      <c r="F5" s="68"/>
      <c r="G5" s="69"/>
      <c r="H5" s="74"/>
      <c r="I5" s="75"/>
      <c r="J5" s="80"/>
      <c r="K5" s="81"/>
      <c r="L5" s="68"/>
      <c r="M5" s="85"/>
      <c r="N5" s="68"/>
      <c r="O5" s="85"/>
      <c r="P5" s="68"/>
      <c r="Q5" s="85"/>
      <c r="R5" s="54"/>
      <c r="S5" s="55"/>
      <c r="T5" s="54"/>
      <c r="U5" s="55"/>
      <c r="V5" s="54"/>
      <c r="W5" s="55"/>
      <c r="X5" s="59"/>
      <c r="Y5" s="55"/>
      <c r="Z5" s="59"/>
      <c r="AA5" s="55"/>
      <c r="AB5" s="59"/>
      <c r="AC5" s="55"/>
      <c r="AD5" s="59"/>
      <c r="AE5" s="55"/>
    </row>
    <row r="6" spans="1:31" ht="16.8" customHeight="1" thickBot="1" x14ac:dyDescent="0.35">
      <c r="A6" s="3"/>
      <c r="B6" s="56"/>
      <c r="C6" s="65"/>
      <c r="D6" s="70"/>
      <c r="E6" s="71"/>
      <c r="F6" s="70"/>
      <c r="G6" s="71"/>
      <c r="H6" s="76"/>
      <c r="I6" s="77"/>
      <c r="J6" s="82"/>
      <c r="K6" s="83"/>
      <c r="L6" s="70"/>
      <c r="M6" s="86"/>
      <c r="N6" s="70"/>
      <c r="O6" s="86"/>
      <c r="P6" s="70"/>
      <c r="Q6" s="86"/>
      <c r="R6" s="56"/>
      <c r="S6" s="57"/>
      <c r="T6" s="56"/>
      <c r="U6" s="57"/>
      <c r="V6" s="56"/>
      <c r="W6" s="57"/>
      <c r="X6" s="60"/>
      <c r="Y6" s="57"/>
      <c r="Z6" s="60"/>
      <c r="AA6" s="57"/>
      <c r="AB6" s="60"/>
      <c r="AC6" s="57"/>
      <c r="AD6" s="60"/>
      <c r="AE6" s="57"/>
    </row>
    <row r="7" spans="1:31" ht="15" thickBot="1" x14ac:dyDescent="0.35">
      <c r="A7" s="4"/>
      <c r="B7" s="5" t="s">
        <v>16</v>
      </c>
      <c r="C7" s="5" t="s">
        <v>15</v>
      </c>
      <c r="D7" s="5" t="s">
        <v>16</v>
      </c>
      <c r="E7" s="5" t="s">
        <v>15</v>
      </c>
      <c r="F7" s="5" t="s">
        <v>17</v>
      </c>
      <c r="G7" s="5" t="s">
        <v>15</v>
      </c>
      <c r="H7" s="5" t="s">
        <v>16</v>
      </c>
      <c r="I7" s="5" t="s">
        <v>15</v>
      </c>
      <c r="J7" s="10" t="s">
        <v>16</v>
      </c>
      <c r="K7" s="10" t="s">
        <v>15</v>
      </c>
      <c r="L7" s="5" t="s">
        <v>16</v>
      </c>
      <c r="M7" s="5" t="s">
        <v>15</v>
      </c>
      <c r="N7" s="6" t="s">
        <v>18</v>
      </c>
      <c r="O7" s="5" t="s">
        <v>15</v>
      </c>
      <c r="P7" s="6" t="s">
        <v>17</v>
      </c>
      <c r="Q7" s="5" t="s">
        <v>15</v>
      </c>
      <c r="R7" s="7" t="s">
        <v>14</v>
      </c>
      <c r="S7" s="7" t="s">
        <v>15</v>
      </c>
      <c r="T7" s="7" t="s">
        <v>14</v>
      </c>
      <c r="U7" s="7" t="s">
        <v>15</v>
      </c>
      <c r="V7" s="7" t="s">
        <v>14</v>
      </c>
      <c r="W7" s="7" t="s">
        <v>15</v>
      </c>
      <c r="X7" s="5" t="s">
        <v>18</v>
      </c>
      <c r="Y7" s="7" t="s">
        <v>15</v>
      </c>
      <c r="Z7" s="7" t="s">
        <v>14</v>
      </c>
      <c r="AA7" s="7" t="s">
        <v>15</v>
      </c>
      <c r="AB7" s="7" t="s">
        <v>14</v>
      </c>
      <c r="AC7" s="7" t="s">
        <v>15</v>
      </c>
      <c r="AD7" s="7" t="s">
        <v>14</v>
      </c>
      <c r="AE7" s="7" t="s">
        <v>15</v>
      </c>
    </row>
    <row r="8" spans="1:31" s="9" customFormat="1" x14ac:dyDescent="0.3">
      <c r="A8" s="12" t="s">
        <v>19</v>
      </c>
      <c r="B8" s="13">
        <v>199</v>
      </c>
      <c r="C8" s="14">
        <v>1353.2</v>
      </c>
      <c r="D8" s="15">
        <v>180</v>
      </c>
      <c r="E8" s="16">
        <v>945</v>
      </c>
      <c r="F8" s="15">
        <v>200</v>
      </c>
      <c r="G8" s="16">
        <v>3960</v>
      </c>
      <c r="H8" s="15">
        <v>73</v>
      </c>
      <c r="I8" s="16">
        <v>1778.3</v>
      </c>
      <c r="J8" s="15">
        <v>95</v>
      </c>
      <c r="K8" s="16">
        <v>3012.45</v>
      </c>
      <c r="L8" s="15">
        <v>245</v>
      </c>
      <c r="M8" s="16">
        <v>1597.86</v>
      </c>
      <c r="N8" s="15">
        <v>4630</v>
      </c>
      <c r="O8" s="16">
        <v>1499.66</v>
      </c>
      <c r="P8" s="15">
        <v>0</v>
      </c>
      <c r="Q8" s="17">
        <v>0</v>
      </c>
      <c r="R8" s="18">
        <v>2037</v>
      </c>
      <c r="S8" s="19">
        <v>13851.6</v>
      </c>
      <c r="T8" s="18">
        <v>1694</v>
      </c>
      <c r="U8" s="20">
        <v>7623</v>
      </c>
      <c r="V8" s="18">
        <v>234</v>
      </c>
      <c r="W8" s="17">
        <v>1216.8</v>
      </c>
      <c r="X8" s="18">
        <v>800</v>
      </c>
      <c r="Y8" s="19">
        <v>1188</v>
      </c>
      <c r="Z8" s="18">
        <v>800</v>
      </c>
      <c r="AA8" s="19">
        <v>648</v>
      </c>
      <c r="AB8" s="18">
        <v>111</v>
      </c>
      <c r="AC8" s="19">
        <v>4231.5600000000004</v>
      </c>
      <c r="AD8" s="18">
        <v>36</v>
      </c>
      <c r="AE8" s="19">
        <v>450</v>
      </c>
    </row>
    <row r="9" spans="1:31" s="9" customFormat="1" x14ac:dyDescent="0.3">
      <c r="A9" s="12" t="s">
        <v>20</v>
      </c>
      <c r="B9" s="13">
        <v>300</v>
      </c>
      <c r="C9" s="14">
        <v>2040</v>
      </c>
      <c r="D9" s="15">
        <v>237</v>
      </c>
      <c r="E9" s="16">
        <v>1244.25</v>
      </c>
      <c r="F9" s="15">
        <v>201</v>
      </c>
      <c r="G9" s="16">
        <v>3979.8</v>
      </c>
      <c r="H9" s="15">
        <v>54</v>
      </c>
      <c r="I9" s="16">
        <v>1314.22</v>
      </c>
      <c r="J9" s="15">
        <v>31</v>
      </c>
      <c r="K9" s="16">
        <v>983.01</v>
      </c>
      <c r="L9" s="15">
        <v>202</v>
      </c>
      <c r="M9" s="16">
        <v>1393.8</v>
      </c>
      <c r="N9" s="15">
        <v>5790</v>
      </c>
      <c r="O9" s="16">
        <v>1875.38</v>
      </c>
      <c r="P9" s="15">
        <v>0</v>
      </c>
      <c r="Q9" s="17">
        <v>0</v>
      </c>
      <c r="R9" s="18">
        <v>1413</v>
      </c>
      <c r="S9" s="36">
        <v>9597.2199999999993</v>
      </c>
      <c r="T9" s="18">
        <v>2024</v>
      </c>
      <c r="U9" s="20">
        <v>9108</v>
      </c>
      <c r="V9" s="18">
        <v>280</v>
      </c>
      <c r="W9" s="17">
        <v>1456</v>
      </c>
      <c r="X9" s="18">
        <v>946</v>
      </c>
      <c r="Y9" s="19">
        <v>1879.6</v>
      </c>
      <c r="Z9" s="18">
        <v>550</v>
      </c>
      <c r="AA9" s="19">
        <v>445.5</v>
      </c>
      <c r="AB9" s="18">
        <v>81</v>
      </c>
      <c r="AC9" s="19">
        <v>3159</v>
      </c>
      <c r="AD9" s="18">
        <v>164</v>
      </c>
      <c r="AE9" s="19">
        <v>2050</v>
      </c>
    </row>
    <row r="10" spans="1:31" s="9" customFormat="1" x14ac:dyDescent="0.3">
      <c r="A10" s="12" t="s">
        <v>21</v>
      </c>
      <c r="B10" s="13">
        <v>199</v>
      </c>
      <c r="C10" s="14">
        <v>1450</v>
      </c>
      <c r="D10" s="15">
        <v>261</v>
      </c>
      <c r="E10" s="16">
        <v>1414.32</v>
      </c>
      <c r="F10" s="15">
        <v>139</v>
      </c>
      <c r="G10" s="16">
        <v>2906.25</v>
      </c>
      <c r="H10" s="15">
        <v>114.5</v>
      </c>
      <c r="I10" s="16">
        <v>2579.63</v>
      </c>
      <c r="J10" s="15">
        <v>18</v>
      </c>
      <c r="K10" s="16">
        <v>570.78</v>
      </c>
      <c r="L10" s="15">
        <v>358</v>
      </c>
      <c r="M10" s="15">
        <v>2868</v>
      </c>
      <c r="N10" s="15">
        <v>2135</v>
      </c>
      <c r="O10" s="16">
        <v>656</v>
      </c>
      <c r="P10" s="15">
        <v>0</v>
      </c>
      <c r="Q10" s="17">
        <v>0</v>
      </c>
      <c r="R10" s="18">
        <v>1595</v>
      </c>
      <c r="S10" s="19">
        <v>9981.7000000000007</v>
      </c>
      <c r="T10" s="18">
        <v>347</v>
      </c>
      <c r="U10" s="20">
        <v>1561.5</v>
      </c>
      <c r="V10" s="18">
        <v>266</v>
      </c>
      <c r="W10" s="18">
        <v>1191.19</v>
      </c>
      <c r="X10" s="18">
        <v>200</v>
      </c>
      <c r="Y10" s="19">
        <v>333.5</v>
      </c>
      <c r="Z10" s="18">
        <v>200</v>
      </c>
      <c r="AA10" s="19">
        <v>162</v>
      </c>
      <c r="AB10" s="18">
        <v>31</v>
      </c>
      <c r="AC10" s="19">
        <v>1209</v>
      </c>
      <c r="AD10" s="18">
        <v>13</v>
      </c>
      <c r="AE10" s="19">
        <v>162</v>
      </c>
    </row>
    <row r="11" spans="1:31" s="9" customFormat="1" x14ac:dyDescent="0.3">
      <c r="A11" s="12" t="s">
        <v>22</v>
      </c>
      <c r="B11" s="13">
        <v>120</v>
      </c>
      <c r="C11" s="14">
        <v>882</v>
      </c>
      <c r="D11" s="15">
        <v>70</v>
      </c>
      <c r="E11" s="16">
        <v>367.5</v>
      </c>
      <c r="F11" s="15">
        <v>63</v>
      </c>
      <c r="G11" s="16">
        <v>1350</v>
      </c>
      <c r="H11" s="15">
        <v>81.25</v>
      </c>
      <c r="I11" s="16">
        <v>1838.93</v>
      </c>
      <c r="J11" s="15">
        <v>20</v>
      </c>
      <c r="K11" s="16">
        <v>635.20000000000005</v>
      </c>
      <c r="L11" s="27">
        <v>221</v>
      </c>
      <c r="M11" s="16">
        <v>1828</v>
      </c>
      <c r="N11" s="15">
        <v>2404</v>
      </c>
      <c r="O11" s="15">
        <v>649.08000000000004</v>
      </c>
      <c r="P11" s="15">
        <v>0</v>
      </c>
      <c r="Q11" s="17">
        <v>0</v>
      </c>
      <c r="R11" s="18">
        <v>974</v>
      </c>
      <c r="S11" s="19">
        <v>5841.48</v>
      </c>
      <c r="T11" s="18">
        <v>665</v>
      </c>
      <c r="U11" s="19">
        <v>2992.5</v>
      </c>
      <c r="V11" s="21">
        <v>213</v>
      </c>
      <c r="W11" s="17">
        <v>891.31</v>
      </c>
      <c r="X11" s="18">
        <v>80</v>
      </c>
      <c r="Y11" s="19">
        <v>138.26</v>
      </c>
      <c r="Z11" s="21">
        <v>100</v>
      </c>
      <c r="AA11" s="19">
        <v>81</v>
      </c>
      <c r="AB11" s="18">
        <v>98</v>
      </c>
      <c r="AC11" s="19">
        <v>3617.04</v>
      </c>
      <c r="AD11" s="21">
        <v>46</v>
      </c>
      <c r="AE11" s="19">
        <v>535.86</v>
      </c>
    </row>
    <row r="12" spans="1:31" s="9" customFormat="1" x14ac:dyDescent="0.3">
      <c r="A12" s="12" t="s">
        <v>23</v>
      </c>
      <c r="B12" s="13">
        <v>357</v>
      </c>
      <c r="C12" s="14">
        <v>2459.5700000000002</v>
      </c>
      <c r="D12" s="15">
        <v>170</v>
      </c>
      <c r="E12" s="16">
        <v>892.5</v>
      </c>
      <c r="F12" s="15">
        <v>403</v>
      </c>
      <c r="G12" s="15">
        <v>9675.0400000000009</v>
      </c>
      <c r="H12" s="15">
        <v>172</v>
      </c>
      <c r="I12" s="16">
        <v>4103.08</v>
      </c>
      <c r="J12" s="15">
        <v>366</v>
      </c>
      <c r="K12" s="16">
        <v>14831</v>
      </c>
      <c r="L12" s="15">
        <v>561</v>
      </c>
      <c r="M12" s="16">
        <v>4981.29</v>
      </c>
      <c r="N12" s="15">
        <v>4700</v>
      </c>
      <c r="O12" s="16">
        <v>1522.33</v>
      </c>
      <c r="P12" s="15">
        <v>0</v>
      </c>
      <c r="Q12" s="17">
        <v>0</v>
      </c>
      <c r="R12" s="18">
        <v>1858</v>
      </c>
      <c r="S12" s="19">
        <v>11036.52</v>
      </c>
      <c r="T12" s="18">
        <v>2386</v>
      </c>
      <c r="U12" s="20">
        <v>10737</v>
      </c>
      <c r="V12" s="18">
        <v>270</v>
      </c>
      <c r="W12" s="18">
        <v>1401.03</v>
      </c>
      <c r="X12" s="18">
        <v>700</v>
      </c>
      <c r="Y12" s="19">
        <v>1039.5</v>
      </c>
      <c r="Z12" s="21">
        <v>336</v>
      </c>
      <c r="AA12" s="19">
        <v>609</v>
      </c>
      <c r="AB12" s="18">
        <v>196</v>
      </c>
      <c r="AC12" s="19">
        <v>7207.2</v>
      </c>
      <c r="AD12" s="21">
        <v>82</v>
      </c>
      <c r="AE12" s="19">
        <v>1004.4</v>
      </c>
    </row>
    <row r="13" spans="1:31" s="9" customFormat="1" x14ac:dyDescent="0.3">
      <c r="A13" s="12" t="s">
        <v>24</v>
      </c>
      <c r="B13" s="13">
        <v>233</v>
      </c>
      <c r="C13" s="14">
        <v>1811</v>
      </c>
      <c r="D13" s="15">
        <v>250</v>
      </c>
      <c r="E13" s="16">
        <v>1372.29</v>
      </c>
      <c r="F13" s="15">
        <v>246</v>
      </c>
      <c r="G13" s="16">
        <v>5549.68</v>
      </c>
      <c r="H13" s="15">
        <v>156</v>
      </c>
      <c r="I13" s="16">
        <v>3482.67</v>
      </c>
      <c r="J13" s="15">
        <v>59.5</v>
      </c>
      <c r="K13" s="16">
        <v>1827.66</v>
      </c>
      <c r="L13" s="15">
        <v>220</v>
      </c>
      <c r="M13" s="15">
        <v>2156.4</v>
      </c>
      <c r="N13" s="15">
        <v>2900</v>
      </c>
      <c r="O13" s="15">
        <v>783</v>
      </c>
      <c r="P13" s="15">
        <v>0</v>
      </c>
      <c r="Q13" s="17">
        <v>0</v>
      </c>
      <c r="R13" s="18">
        <v>1135</v>
      </c>
      <c r="S13" s="19">
        <v>7240.7</v>
      </c>
      <c r="T13" s="18">
        <v>1101</v>
      </c>
      <c r="U13" s="19">
        <v>4643.8100000000004</v>
      </c>
      <c r="V13" s="21">
        <v>321</v>
      </c>
      <c r="W13" s="17">
        <v>1527.08</v>
      </c>
      <c r="X13" s="18">
        <v>105</v>
      </c>
      <c r="Y13" s="19">
        <v>884.52</v>
      </c>
      <c r="Z13" s="21">
        <v>12</v>
      </c>
      <c r="AA13" s="19">
        <v>9.7200000000000006</v>
      </c>
      <c r="AB13" s="18">
        <v>160</v>
      </c>
      <c r="AC13" s="19">
        <v>5900.64</v>
      </c>
      <c r="AD13" s="18">
        <v>47</v>
      </c>
      <c r="AE13" s="19">
        <v>585.44000000000005</v>
      </c>
    </row>
    <row r="14" spans="1:31" s="9" customFormat="1" x14ac:dyDescent="0.3">
      <c r="A14" s="12" t="s">
        <v>25</v>
      </c>
      <c r="B14" s="13">
        <v>272</v>
      </c>
      <c r="C14" s="14">
        <v>1865.91</v>
      </c>
      <c r="D14" s="15">
        <v>128</v>
      </c>
      <c r="E14" s="16">
        <v>672</v>
      </c>
      <c r="F14" s="15">
        <v>165</v>
      </c>
      <c r="G14" s="16">
        <v>3286.75</v>
      </c>
      <c r="H14" s="15">
        <v>129</v>
      </c>
      <c r="I14" s="16">
        <v>2927.56</v>
      </c>
      <c r="J14" s="15">
        <v>95</v>
      </c>
      <c r="K14" s="16">
        <v>3573</v>
      </c>
      <c r="L14" s="15">
        <v>316</v>
      </c>
      <c r="M14" s="15">
        <v>1878.14</v>
      </c>
      <c r="N14" s="15">
        <v>6540</v>
      </c>
      <c r="O14" s="16">
        <v>2005.12</v>
      </c>
      <c r="P14" s="15">
        <v>0</v>
      </c>
      <c r="Q14" s="17">
        <v>0</v>
      </c>
      <c r="R14" s="18">
        <v>3917</v>
      </c>
      <c r="S14" s="19">
        <v>24926.78</v>
      </c>
      <c r="T14" s="18">
        <v>2208</v>
      </c>
      <c r="U14" s="20">
        <v>9924.1200000000008</v>
      </c>
      <c r="V14" s="18">
        <v>210</v>
      </c>
      <c r="W14" s="17">
        <v>1050.2</v>
      </c>
      <c r="X14" s="18">
        <v>550</v>
      </c>
      <c r="Y14" s="19">
        <v>832.19</v>
      </c>
      <c r="Z14" s="21">
        <v>850</v>
      </c>
      <c r="AA14" s="19">
        <v>688.5</v>
      </c>
      <c r="AB14" s="18">
        <v>87</v>
      </c>
      <c r="AC14" s="19">
        <v>3298.92</v>
      </c>
      <c r="AD14" s="21">
        <v>35</v>
      </c>
      <c r="AE14" s="19">
        <v>437.5</v>
      </c>
    </row>
    <row r="15" spans="1:31" s="9" customFormat="1" x14ac:dyDescent="0.3">
      <c r="A15" s="12" t="s">
        <v>26</v>
      </c>
      <c r="B15" s="13">
        <v>410</v>
      </c>
      <c r="C15" s="14">
        <v>2788</v>
      </c>
      <c r="D15" s="15">
        <v>220</v>
      </c>
      <c r="E15" s="15">
        <v>1155</v>
      </c>
      <c r="F15" s="15">
        <v>138</v>
      </c>
      <c r="G15" s="16">
        <v>2732.4</v>
      </c>
      <c r="H15" s="15">
        <v>93.5</v>
      </c>
      <c r="I15" s="16">
        <v>2241.5100000000002</v>
      </c>
      <c r="J15" s="15">
        <v>70</v>
      </c>
      <c r="K15" s="16">
        <v>2219.6999999999998</v>
      </c>
      <c r="L15" s="15">
        <v>220</v>
      </c>
      <c r="M15" s="16">
        <v>1518</v>
      </c>
      <c r="N15" s="15">
        <v>7070</v>
      </c>
      <c r="O15" s="16">
        <v>2128</v>
      </c>
      <c r="P15" s="15">
        <v>0</v>
      </c>
      <c r="Q15" s="17">
        <v>0</v>
      </c>
      <c r="R15" s="18">
        <v>1354</v>
      </c>
      <c r="S15" s="19">
        <v>8333.44</v>
      </c>
      <c r="T15" s="18">
        <v>2104</v>
      </c>
      <c r="U15" s="19">
        <v>9468</v>
      </c>
      <c r="V15" s="21">
        <v>271</v>
      </c>
      <c r="W15" s="17">
        <v>1409.2</v>
      </c>
      <c r="X15" s="18">
        <v>600</v>
      </c>
      <c r="Y15" s="19">
        <v>903.88</v>
      </c>
      <c r="Z15" s="21">
        <v>730</v>
      </c>
      <c r="AA15" s="19">
        <v>591.29999999999995</v>
      </c>
      <c r="AB15" s="18">
        <v>76</v>
      </c>
      <c r="AC15" s="19">
        <v>2964</v>
      </c>
      <c r="AD15" s="21">
        <v>58</v>
      </c>
      <c r="AE15" s="19">
        <v>725</v>
      </c>
    </row>
    <row r="16" spans="1:31" s="9" customFormat="1" ht="14.4" customHeight="1" x14ac:dyDescent="0.3">
      <c r="A16" s="12" t="s">
        <v>27</v>
      </c>
      <c r="B16" s="13">
        <v>525</v>
      </c>
      <c r="C16" s="14">
        <v>4571</v>
      </c>
      <c r="D16" s="15">
        <v>57</v>
      </c>
      <c r="E16" s="16">
        <v>299.25</v>
      </c>
      <c r="F16" s="15">
        <v>151</v>
      </c>
      <c r="G16" s="16">
        <v>2989.8</v>
      </c>
      <c r="H16" s="15">
        <v>174</v>
      </c>
      <c r="I16" s="16">
        <v>3890.32</v>
      </c>
      <c r="J16" s="15">
        <v>77.5</v>
      </c>
      <c r="K16" s="16">
        <v>2457.52</v>
      </c>
      <c r="L16" s="15">
        <v>312</v>
      </c>
      <c r="M16" s="15">
        <v>1638</v>
      </c>
      <c r="N16" s="15">
        <v>7400</v>
      </c>
      <c r="O16" s="16">
        <v>2088.9299999999998</v>
      </c>
      <c r="P16" s="15">
        <v>0</v>
      </c>
      <c r="Q16" s="17">
        <v>0</v>
      </c>
      <c r="R16" s="18">
        <v>2886</v>
      </c>
      <c r="S16" s="19">
        <v>18002.84</v>
      </c>
      <c r="T16" s="18">
        <v>1324</v>
      </c>
      <c r="U16" s="20">
        <v>5958</v>
      </c>
      <c r="V16" s="18">
        <v>154</v>
      </c>
      <c r="W16" s="17">
        <v>695.72</v>
      </c>
      <c r="X16" s="18">
        <v>2178</v>
      </c>
      <c r="Y16" s="19">
        <v>5471.94</v>
      </c>
      <c r="Z16" s="18">
        <v>1200</v>
      </c>
      <c r="AA16" s="19">
        <v>972</v>
      </c>
      <c r="AB16" s="18">
        <v>173</v>
      </c>
      <c r="AC16" s="19">
        <v>6441.2</v>
      </c>
      <c r="AD16" s="18">
        <v>136</v>
      </c>
      <c r="AE16" s="19">
        <v>1700</v>
      </c>
    </row>
    <row r="17" spans="1:31" s="9" customFormat="1" ht="14.4" customHeight="1" x14ac:dyDescent="0.3">
      <c r="A17" s="12" t="s">
        <v>28</v>
      </c>
      <c r="B17" s="13">
        <v>510</v>
      </c>
      <c r="C17" s="14">
        <v>3490</v>
      </c>
      <c r="D17" s="15">
        <v>255</v>
      </c>
      <c r="E17" s="16">
        <v>1338.75</v>
      </c>
      <c r="F17" s="15">
        <v>210</v>
      </c>
      <c r="G17" s="16">
        <v>4158</v>
      </c>
      <c r="H17" s="15">
        <v>253</v>
      </c>
      <c r="I17" s="16">
        <v>5727.58</v>
      </c>
      <c r="J17" s="15">
        <v>115</v>
      </c>
      <c r="K17" s="16">
        <v>3646.65</v>
      </c>
      <c r="L17" s="15">
        <v>465</v>
      </c>
      <c r="M17" s="15">
        <v>3467.9</v>
      </c>
      <c r="N17" s="15">
        <v>5940</v>
      </c>
      <c r="O17" s="16">
        <v>1843.12</v>
      </c>
      <c r="P17" s="15">
        <v>0</v>
      </c>
      <c r="Q17" s="17">
        <v>0</v>
      </c>
      <c r="R17" s="18">
        <v>2352</v>
      </c>
      <c r="S17" s="19">
        <v>15794.08</v>
      </c>
      <c r="T17" s="18">
        <v>2956</v>
      </c>
      <c r="U17" s="20">
        <v>13302</v>
      </c>
      <c r="V17" s="18">
        <v>233</v>
      </c>
      <c r="W17" s="18">
        <v>1157.28</v>
      </c>
      <c r="X17" s="18">
        <v>1150</v>
      </c>
      <c r="Y17" s="19">
        <v>1728.54</v>
      </c>
      <c r="Z17" s="18">
        <v>600</v>
      </c>
      <c r="AA17" s="19">
        <v>486</v>
      </c>
      <c r="AB17" s="18">
        <v>94</v>
      </c>
      <c r="AC17" s="19">
        <v>3625.68</v>
      </c>
      <c r="AD17" s="18">
        <v>67</v>
      </c>
      <c r="AE17" s="19">
        <v>837.5</v>
      </c>
    </row>
    <row r="18" spans="1:31" s="9" customFormat="1" ht="14.4" customHeight="1" x14ac:dyDescent="0.3">
      <c r="A18" s="12" t="s">
        <v>29</v>
      </c>
      <c r="B18" s="13">
        <v>290</v>
      </c>
      <c r="C18" s="14">
        <v>1972</v>
      </c>
      <c r="D18" s="15">
        <v>505</v>
      </c>
      <c r="E18" s="16">
        <v>2595.6999999999998</v>
      </c>
      <c r="F18" s="15">
        <v>241</v>
      </c>
      <c r="G18" s="16">
        <v>4769.63</v>
      </c>
      <c r="H18" s="15">
        <v>63</v>
      </c>
      <c r="I18" s="16">
        <v>1453.45</v>
      </c>
      <c r="J18" s="15">
        <v>65</v>
      </c>
      <c r="K18" s="16">
        <v>2061.15</v>
      </c>
      <c r="L18" s="15">
        <v>977</v>
      </c>
      <c r="M18" s="16">
        <v>7382.43</v>
      </c>
      <c r="N18" s="15">
        <v>1710</v>
      </c>
      <c r="O18" s="16">
        <v>553.87</v>
      </c>
      <c r="P18" s="15">
        <v>0</v>
      </c>
      <c r="Q18" s="17">
        <v>0</v>
      </c>
      <c r="R18" s="18">
        <v>3026</v>
      </c>
      <c r="S18" s="19">
        <v>18392.400000000001</v>
      </c>
      <c r="T18" s="18">
        <v>1592</v>
      </c>
      <c r="U18" s="20">
        <v>7164</v>
      </c>
      <c r="V18" s="18">
        <v>257</v>
      </c>
      <c r="W18" s="17">
        <v>1176.8499999999999</v>
      </c>
      <c r="X18" s="18">
        <v>751</v>
      </c>
      <c r="Y18" s="19">
        <v>1573.98</v>
      </c>
      <c r="Z18" s="18">
        <v>420</v>
      </c>
      <c r="AA18" s="19">
        <v>340.2</v>
      </c>
      <c r="AB18" s="18">
        <v>111</v>
      </c>
      <c r="AC18" s="19">
        <v>4325.6400000000003</v>
      </c>
      <c r="AD18" s="18">
        <v>101</v>
      </c>
      <c r="AE18" s="19">
        <v>1258.3800000000001</v>
      </c>
    </row>
    <row r="19" spans="1:31" s="9" customFormat="1" ht="14.4" customHeight="1" x14ac:dyDescent="0.3">
      <c r="A19" s="12" t="s">
        <v>30</v>
      </c>
      <c r="B19" s="13">
        <v>241</v>
      </c>
      <c r="C19" s="14">
        <v>1638.8</v>
      </c>
      <c r="D19" s="15">
        <v>572</v>
      </c>
      <c r="E19" s="15">
        <v>2947</v>
      </c>
      <c r="F19" s="15">
        <v>187</v>
      </c>
      <c r="G19" s="16">
        <v>3710</v>
      </c>
      <c r="H19" s="15">
        <v>130</v>
      </c>
      <c r="I19" s="16">
        <v>2995.2</v>
      </c>
      <c r="J19" s="15">
        <v>48</v>
      </c>
      <c r="K19" s="16">
        <v>1522.08</v>
      </c>
      <c r="L19" s="15">
        <v>315</v>
      </c>
      <c r="M19" s="16">
        <v>2288</v>
      </c>
      <c r="N19" s="15">
        <v>4760</v>
      </c>
      <c r="O19" s="16">
        <v>1444</v>
      </c>
      <c r="P19" s="15">
        <v>0</v>
      </c>
      <c r="Q19" s="17">
        <v>0</v>
      </c>
      <c r="R19" s="18">
        <v>2460</v>
      </c>
      <c r="S19" s="19">
        <v>19052.400000000001</v>
      </c>
      <c r="T19" s="18">
        <v>1966</v>
      </c>
      <c r="U19" s="19">
        <v>8847</v>
      </c>
      <c r="V19" s="21">
        <v>254</v>
      </c>
      <c r="W19" s="17">
        <v>1320.8</v>
      </c>
      <c r="X19" s="18">
        <v>350</v>
      </c>
      <c r="Y19" s="19">
        <v>519.75</v>
      </c>
      <c r="Z19" s="21">
        <v>400</v>
      </c>
      <c r="AA19" s="19">
        <v>324</v>
      </c>
      <c r="AB19" s="18">
        <v>91</v>
      </c>
      <c r="AC19" s="19">
        <v>3491.88</v>
      </c>
      <c r="AD19" s="21">
        <v>22</v>
      </c>
      <c r="AE19" s="19">
        <v>275</v>
      </c>
    </row>
    <row r="20" spans="1:31" s="9" customFormat="1" ht="14.4" customHeight="1" x14ac:dyDescent="0.3">
      <c r="A20" s="12" t="s">
        <v>31</v>
      </c>
      <c r="B20" s="13">
        <v>108</v>
      </c>
      <c r="C20" s="14">
        <v>734.4</v>
      </c>
      <c r="D20" s="15">
        <v>70</v>
      </c>
      <c r="E20" s="16">
        <v>367.5</v>
      </c>
      <c r="F20" s="15">
        <v>165</v>
      </c>
      <c r="G20" s="16">
        <v>3267</v>
      </c>
      <c r="H20" s="15">
        <v>138</v>
      </c>
      <c r="I20" s="15">
        <v>3392.04</v>
      </c>
      <c r="J20" s="15">
        <v>49</v>
      </c>
      <c r="K20" s="16">
        <v>2474.5</v>
      </c>
      <c r="L20" s="15">
        <v>279</v>
      </c>
      <c r="M20" s="16">
        <v>3038.31</v>
      </c>
      <c r="N20" s="15">
        <v>2590</v>
      </c>
      <c r="O20" s="16">
        <v>838.9</v>
      </c>
      <c r="P20" s="15">
        <v>0</v>
      </c>
      <c r="Q20" s="17">
        <v>0</v>
      </c>
      <c r="R20" s="18">
        <v>300</v>
      </c>
      <c r="S20" s="19">
        <v>2040</v>
      </c>
      <c r="T20" s="18">
        <v>967</v>
      </c>
      <c r="U20" s="19">
        <v>4351.5</v>
      </c>
      <c r="V20" s="18">
        <v>261</v>
      </c>
      <c r="W20" s="17">
        <v>1357.2</v>
      </c>
      <c r="X20" s="18">
        <v>1130</v>
      </c>
      <c r="Y20" s="19">
        <v>1741.5</v>
      </c>
      <c r="Z20" s="21">
        <v>750</v>
      </c>
      <c r="AA20" s="19">
        <v>607.5</v>
      </c>
      <c r="AB20" s="18">
        <v>64</v>
      </c>
      <c r="AC20" s="19">
        <v>2496</v>
      </c>
      <c r="AD20" s="21">
        <v>20</v>
      </c>
      <c r="AE20" s="19">
        <v>250</v>
      </c>
    </row>
    <row r="21" spans="1:31" s="9" customFormat="1" ht="14.4" customHeight="1" x14ac:dyDescent="0.3">
      <c r="A21" s="12" t="s">
        <v>32</v>
      </c>
      <c r="B21" s="13">
        <v>529</v>
      </c>
      <c r="C21" s="14">
        <v>3652.3</v>
      </c>
      <c r="D21" s="15">
        <v>405</v>
      </c>
      <c r="E21" s="16">
        <v>2097.4</v>
      </c>
      <c r="F21" s="15">
        <v>249</v>
      </c>
      <c r="G21" s="16">
        <v>4604.7</v>
      </c>
      <c r="H21" s="15">
        <v>95</v>
      </c>
      <c r="I21" s="16">
        <v>2335.1</v>
      </c>
      <c r="J21" s="15">
        <v>81</v>
      </c>
      <c r="K21" s="16">
        <v>2568.5100000000002</v>
      </c>
      <c r="L21" s="15">
        <v>467</v>
      </c>
      <c r="M21" s="15">
        <v>3000.36</v>
      </c>
      <c r="N21" s="15">
        <v>7630</v>
      </c>
      <c r="O21" s="16">
        <v>2339</v>
      </c>
      <c r="P21" s="15">
        <v>0</v>
      </c>
      <c r="Q21" s="17">
        <v>0</v>
      </c>
      <c r="R21" s="18">
        <v>2258</v>
      </c>
      <c r="S21" s="19">
        <v>13412</v>
      </c>
      <c r="T21" s="18">
        <v>2060</v>
      </c>
      <c r="U21" s="19">
        <v>9270</v>
      </c>
      <c r="V21" s="21">
        <v>238</v>
      </c>
      <c r="W21" s="17">
        <v>1237.5999999999999</v>
      </c>
      <c r="X21" s="18">
        <v>970</v>
      </c>
      <c r="Y21" s="19">
        <v>1457.98</v>
      </c>
      <c r="Z21" s="21">
        <v>280</v>
      </c>
      <c r="AA21" s="19">
        <v>226.8</v>
      </c>
      <c r="AB21" s="18">
        <v>108</v>
      </c>
      <c r="AC21" s="19">
        <v>4124.6400000000003</v>
      </c>
      <c r="AD21" s="21">
        <v>19</v>
      </c>
      <c r="AE21" s="19">
        <v>237.5</v>
      </c>
    </row>
    <row r="22" spans="1:31" s="9" customFormat="1" ht="14.4" customHeight="1" x14ac:dyDescent="0.3">
      <c r="A22" s="12" t="s">
        <v>33</v>
      </c>
      <c r="B22" s="13">
        <v>350</v>
      </c>
      <c r="C22" s="14">
        <v>2380</v>
      </c>
      <c r="D22" s="15">
        <v>312.5</v>
      </c>
      <c r="E22" s="16">
        <v>1640.62</v>
      </c>
      <c r="F22" s="15">
        <v>157</v>
      </c>
      <c r="G22" s="16">
        <v>3108.6</v>
      </c>
      <c r="H22" s="15">
        <v>219</v>
      </c>
      <c r="I22" s="16">
        <v>4909.43</v>
      </c>
      <c r="J22" s="15">
        <v>71</v>
      </c>
      <c r="K22" s="16">
        <v>2251.41</v>
      </c>
      <c r="L22" s="15">
        <v>649</v>
      </c>
      <c r="M22" s="16">
        <v>3869.77</v>
      </c>
      <c r="N22" s="15">
        <v>7180</v>
      </c>
      <c r="O22" s="16">
        <v>2138</v>
      </c>
      <c r="P22" s="15">
        <v>0</v>
      </c>
      <c r="Q22" s="17">
        <v>0</v>
      </c>
      <c r="R22" s="18">
        <v>2916</v>
      </c>
      <c r="S22" s="19">
        <v>17579.52</v>
      </c>
      <c r="T22" s="18">
        <v>1808</v>
      </c>
      <c r="U22" s="20">
        <v>8136</v>
      </c>
      <c r="V22" s="18">
        <v>781</v>
      </c>
      <c r="W22" s="18">
        <v>3450.61</v>
      </c>
      <c r="X22" s="18">
        <v>1500</v>
      </c>
      <c r="Y22" s="19">
        <v>3330</v>
      </c>
      <c r="Z22" s="18">
        <v>1400</v>
      </c>
      <c r="AA22" s="19">
        <v>1134</v>
      </c>
      <c r="AB22" s="18">
        <v>71</v>
      </c>
      <c r="AC22" s="19">
        <v>2769</v>
      </c>
      <c r="AD22" s="18">
        <v>42</v>
      </c>
      <c r="AE22" s="19">
        <v>525</v>
      </c>
    </row>
    <row r="23" spans="1:31" s="9" customFormat="1" x14ac:dyDescent="0.3">
      <c r="A23" s="12" t="s">
        <v>34</v>
      </c>
      <c r="B23" s="13">
        <v>313</v>
      </c>
      <c r="C23" s="14">
        <v>2173.84</v>
      </c>
      <c r="D23" s="15">
        <v>214</v>
      </c>
      <c r="E23" s="16">
        <v>1123.5</v>
      </c>
      <c r="F23" s="15">
        <v>182</v>
      </c>
      <c r="G23" s="15">
        <v>3603.6</v>
      </c>
      <c r="H23" s="15">
        <v>207</v>
      </c>
      <c r="I23" s="16">
        <v>4334.58</v>
      </c>
      <c r="J23" s="15">
        <v>158</v>
      </c>
      <c r="K23" s="16">
        <v>5813.85</v>
      </c>
      <c r="L23" s="15">
        <v>325</v>
      </c>
      <c r="M23" s="16">
        <v>2184.69</v>
      </c>
      <c r="N23" s="15">
        <v>4810</v>
      </c>
      <c r="O23" s="16">
        <v>1557.97</v>
      </c>
      <c r="P23" s="15">
        <v>0</v>
      </c>
      <c r="Q23" s="17">
        <v>0</v>
      </c>
      <c r="R23" s="18">
        <v>2222</v>
      </c>
      <c r="S23" s="19">
        <v>13198.68</v>
      </c>
      <c r="T23" s="18">
        <v>2083</v>
      </c>
      <c r="U23" s="19">
        <v>9373.5</v>
      </c>
      <c r="V23" s="18">
        <v>360</v>
      </c>
      <c r="W23" s="18">
        <v>1778.12</v>
      </c>
      <c r="X23" s="18">
        <v>1300</v>
      </c>
      <c r="Y23" s="19">
        <v>2255</v>
      </c>
      <c r="Z23" s="18">
        <v>1050</v>
      </c>
      <c r="AA23" s="19">
        <v>850.5</v>
      </c>
      <c r="AB23" s="18">
        <v>119</v>
      </c>
      <c r="AC23" s="19">
        <v>4439.3999999999996</v>
      </c>
      <c r="AD23" s="18">
        <v>213</v>
      </c>
      <c r="AE23" s="19">
        <v>2662.5</v>
      </c>
    </row>
    <row r="24" spans="1:31" s="9" customFormat="1" x14ac:dyDescent="0.3">
      <c r="A24" s="12" t="s">
        <v>35</v>
      </c>
      <c r="B24" s="13">
        <v>340</v>
      </c>
      <c r="C24" s="14">
        <v>2312</v>
      </c>
      <c r="D24" s="15">
        <v>432</v>
      </c>
      <c r="E24" s="16">
        <v>2270.62</v>
      </c>
      <c r="F24" s="15">
        <v>159</v>
      </c>
      <c r="G24" s="16">
        <v>3131.38</v>
      </c>
      <c r="H24" s="15">
        <v>112</v>
      </c>
      <c r="I24" s="16">
        <v>2488.83</v>
      </c>
      <c r="J24" s="15">
        <v>70</v>
      </c>
      <c r="K24" s="16">
        <v>2219.6999999999998</v>
      </c>
      <c r="L24" s="15">
        <v>427.5</v>
      </c>
      <c r="M24" s="16">
        <v>2664.75</v>
      </c>
      <c r="N24" s="15">
        <v>3910</v>
      </c>
      <c r="O24" s="16">
        <v>1266.45</v>
      </c>
      <c r="P24" s="15">
        <v>0</v>
      </c>
      <c r="Q24" s="17">
        <v>0</v>
      </c>
      <c r="R24" s="18">
        <v>1216</v>
      </c>
      <c r="S24" s="19">
        <v>8126.04</v>
      </c>
      <c r="T24" s="18">
        <v>2005</v>
      </c>
      <c r="U24" s="20">
        <v>9022.5</v>
      </c>
      <c r="V24" s="18">
        <v>336</v>
      </c>
      <c r="W24" s="18">
        <v>1635.84</v>
      </c>
      <c r="X24" s="18">
        <v>1150</v>
      </c>
      <c r="Y24" s="19">
        <v>2145</v>
      </c>
      <c r="Z24" s="18">
        <v>1000</v>
      </c>
      <c r="AA24" s="19">
        <v>810</v>
      </c>
      <c r="AB24" s="18">
        <v>80</v>
      </c>
      <c r="AC24" s="19">
        <v>3120</v>
      </c>
      <c r="AD24" s="18">
        <v>66</v>
      </c>
      <c r="AE24" s="20">
        <v>825</v>
      </c>
    </row>
    <row r="25" spans="1:31" s="9" customFormat="1" x14ac:dyDescent="0.3">
      <c r="A25" s="22" t="s">
        <v>36</v>
      </c>
      <c r="B25" s="23">
        <v>1689</v>
      </c>
      <c r="C25" s="24">
        <v>11995.22</v>
      </c>
      <c r="D25" s="23">
        <v>755</v>
      </c>
      <c r="E25" s="24">
        <v>3963.75</v>
      </c>
      <c r="F25" s="23">
        <v>832</v>
      </c>
      <c r="G25" s="23">
        <v>17539</v>
      </c>
      <c r="H25" s="23">
        <v>432</v>
      </c>
      <c r="I25" s="24">
        <v>9849.5400000000009</v>
      </c>
      <c r="J25" s="23">
        <v>665</v>
      </c>
      <c r="K25" s="24">
        <v>30245.25</v>
      </c>
      <c r="L25" s="23">
        <v>1688</v>
      </c>
      <c r="M25" s="24">
        <v>13321</v>
      </c>
      <c r="N25" s="23">
        <v>13400</v>
      </c>
      <c r="O25" s="24">
        <v>4340.2700000000004</v>
      </c>
      <c r="P25" s="23">
        <v>0</v>
      </c>
      <c r="Q25" s="24">
        <v>0</v>
      </c>
      <c r="R25" s="23">
        <v>10720</v>
      </c>
      <c r="S25" s="25">
        <v>69180</v>
      </c>
      <c r="T25" s="23">
        <v>9934</v>
      </c>
      <c r="U25" s="25">
        <v>41068</v>
      </c>
      <c r="V25" s="28">
        <v>780</v>
      </c>
      <c r="W25" s="29">
        <v>4026.23</v>
      </c>
      <c r="X25" s="23">
        <v>2000</v>
      </c>
      <c r="Y25" s="25">
        <v>2970</v>
      </c>
      <c r="Z25" s="23">
        <v>4200</v>
      </c>
      <c r="AA25" s="25">
        <v>3402</v>
      </c>
      <c r="AB25" s="23">
        <v>176</v>
      </c>
      <c r="AC25" s="25">
        <v>6820.32</v>
      </c>
      <c r="AD25" s="23">
        <v>86</v>
      </c>
      <c r="AE25" s="25">
        <v>1075</v>
      </c>
    </row>
    <row r="26" spans="1:31" s="9" customFormat="1" x14ac:dyDescent="0.3">
      <c r="A26" s="49" t="s">
        <v>37</v>
      </c>
      <c r="B26" s="50">
        <f t="shared" ref="B26:Y26" si="0">SUM(B8:B25)</f>
        <v>6985</v>
      </c>
      <c r="C26" s="51">
        <f t="shared" si="0"/>
        <v>49569.240000000005</v>
      </c>
      <c r="D26" s="50">
        <f t="shared" si="0"/>
        <v>5093.5</v>
      </c>
      <c r="E26" s="50">
        <f t="shared" si="0"/>
        <v>26706.95</v>
      </c>
      <c r="F26" s="50">
        <f t="shared" si="0"/>
        <v>4088</v>
      </c>
      <c r="G26" s="50">
        <f t="shared" si="0"/>
        <v>84321.62999999999</v>
      </c>
      <c r="H26" s="50">
        <f t="shared" si="0"/>
        <v>2696.25</v>
      </c>
      <c r="I26" s="50">
        <f t="shared" si="0"/>
        <v>61641.970000000008</v>
      </c>
      <c r="J26" s="50">
        <f t="shared" si="0"/>
        <v>2154</v>
      </c>
      <c r="K26" s="51">
        <f t="shared" si="0"/>
        <v>82913.420000000013</v>
      </c>
      <c r="L26" s="50">
        <f t="shared" si="0"/>
        <v>8247.5</v>
      </c>
      <c r="M26" s="50">
        <f t="shared" si="0"/>
        <v>61076.700000000004</v>
      </c>
      <c r="N26" s="50">
        <f t="shared" si="0"/>
        <v>95499</v>
      </c>
      <c r="O26" s="50">
        <f t="shared" si="0"/>
        <v>29529.08</v>
      </c>
      <c r="P26" s="50">
        <f t="shared" si="0"/>
        <v>0</v>
      </c>
      <c r="Q26" s="51">
        <f t="shared" si="0"/>
        <v>0</v>
      </c>
      <c r="R26" s="50">
        <f t="shared" si="0"/>
        <v>44639</v>
      </c>
      <c r="S26" s="51">
        <f t="shared" si="0"/>
        <v>285587.40000000002</v>
      </c>
      <c r="T26" s="50">
        <f t="shared" si="0"/>
        <v>39224</v>
      </c>
      <c r="U26" s="50">
        <f t="shared" si="0"/>
        <v>172550.43</v>
      </c>
      <c r="V26" s="50">
        <f t="shared" si="0"/>
        <v>5719</v>
      </c>
      <c r="W26" s="50">
        <f t="shared" si="0"/>
        <v>27979.06</v>
      </c>
      <c r="X26" s="50">
        <f t="shared" si="0"/>
        <v>16460</v>
      </c>
      <c r="Y26" s="51">
        <f t="shared" si="0"/>
        <v>30393.14</v>
      </c>
      <c r="Z26" s="50">
        <f t="shared" ref="Z26:AE26" si="1">SUM(Z8:Z25)</f>
        <v>14878</v>
      </c>
      <c r="AA26" s="51">
        <f t="shared" si="1"/>
        <v>12388.02</v>
      </c>
      <c r="AB26" s="50">
        <f t="shared" si="1"/>
        <v>1927</v>
      </c>
      <c r="AC26" s="51">
        <f t="shared" si="1"/>
        <v>73241.119999999995</v>
      </c>
      <c r="AD26" s="50">
        <f t="shared" si="1"/>
        <v>1253</v>
      </c>
      <c r="AE26" s="50">
        <f t="shared" si="1"/>
        <v>15596.080000000002</v>
      </c>
    </row>
    <row r="27" spans="1:31" s="9" customFormat="1" x14ac:dyDescent="0.3">
      <c r="A27" s="22" t="s">
        <v>38</v>
      </c>
      <c r="B27" s="23">
        <v>385</v>
      </c>
      <c r="C27" s="24">
        <v>2122.34</v>
      </c>
      <c r="D27" s="23">
        <v>440</v>
      </c>
      <c r="E27" s="24">
        <v>2283.6</v>
      </c>
      <c r="F27" s="23">
        <v>20</v>
      </c>
      <c r="G27" s="24">
        <v>396</v>
      </c>
      <c r="H27" s="23">
        <v>94</v>
      </c>
      <c r="I27" s="24">
        <v>2212.7600000000002</v>
      </c>
      <c r="J27" s="23">
        <v>155</v>
      </c>
      <c r="K27" s="24">
        <v>5569.2</v>
      </c>
      <c r="L27" s="23">
        <v>0</v>
      </c>
      <c r="M27" s="24">
        <v>0</v>
      </c>
      <c r="N27" s="23">
        <v>3310</v>
      </c>
      <c r="O27" s="24">
        <v>1072.1099999999999</v>
      </c>
      <c r="P27" s="23">
        <v>0</v>
      </c>
      <c r="Q27" s="24">
        <v>0</v>
      </c>
      <c r="R27" s="23">
        <v>0</v>
      </c>
      <c r="S27" s="25">
        <v>0</v>
      </c>
      <c r="T27" s="23">
        <v>2453</v>
      </c>
      <c r="U27" s="26">
        <v>11038.5</v>
      </c>
      <c r="V27" s="23">
        <v>0</v>
      </c>
      <c r="W27" s="25">
        <v>0</v>
      </c>
      <c r="X27" s="23">
        <v>929</v>
      </c>
      <c r="Y27" s="25">
        <v>2739.83</v>
      </c>
      <c r="Z27" s="23">
        <v>600</v>
      </c>
      <c r="AA27" s="25">
        <v>486</v>
      </c>
      <c r="AB27" s="23">
        <v>0</v>
      </c>
      <c r="AC27" s="25">
        <v>0</v>
      </c>
      <c r="AD27" s="23">
        <v>170</v>
      </c>
      <c r="AE27" s="25">
        <v>2125</v>
      </c>
    </row>
    <row r="28" spans="1:31" s="9" customFormat="1" x14ac:dyDescent="0.3">
      <c r="A28" s="22" t="s">
        <v>39</v>
      </c>
      <c r="B28" s="23">
        <v>1600</v>
      </c>
      <c r="C28" s="24">
        <v>9517.74</v>
      </c>
      <c r="D28" s="23">
        <v>1160</v>
      </c>
      <c r="E28" s="24">
        <v>6017.4</v>
      </c>
      <c r="F28" s="23">
        <v>24</v>
      </c>
      <c r="G28" s="24">
        <v>475.2</v>
      </c>
      <c r="H28" s="23">
        <v>203</v>
      </c>
      <c r="I28" s="24">
        <v>4935.01</v>
      </c>
      <c r="J28" s="23">
        <v>95</v>
      </c>
      <c r="K28" s="24">
        <v>3012.45</v>
      </c>
      <c r="L28" s="23">
        <v>0</v>
      </c>
      <c r="M28" s="24">
        <v>0</v>
      </c>
      <c r="N28" s="23">
        <v>4000</v>
      </c>
      <c r="O28" s="24">
        <v>1295.5999999999999</v>
      </c>
      <c r="P28" s="23">
        <v>150</v>
      </c>
      <c r="Q28" s="24">
        <v>2880</v>
      </c>
      <c r="R28" s="23">
        <v>0</v>
      </c>
      <c r="S28" s="25">
        <v>0</v>
      </c>
      <c r="T28" s="23">
        <v>4289</v>
      </c>
      <c r="U28" s="26">
        <v>19300.5</v>
      </c>
      <c r="V28" s="23">
        <v>0</v>
      </c>
      <c r="W28" s="25">
        <v>0</v>
      </c>
      <c r="X28" s="23">
        <v>2600</v>
      </c>
      <c r="Y28" s="25">
        <v>3908.97</v>
      </c>
      <c r="Z28" s="23">
        <v>3800</v>
      </c>
      <c r="AA28" s="25">
        <v>3078</v>
      </c>
      <c r="AB28" s="23">
        <v>18</v>
      </c>
      <c r="AC28" s="25">
        <v>702</v>
      </c>
      <c r="AD28" s="23">
        <v>10</v>
      </c>
      <c r="AE28" s="25">
        <v>20.399999999999999</v>
      </c>
    </row>
    <row r="29" spans="1:31" s="9" customFormat="1" x14ac:dyDescent="0.3">
      <c r="A29" s="22" t="s">
        <v>40</v>
      </c>
      <c r="B29" s="23">
        <v>330</v>
      </c>
      <c r="C29" s="24">
        <v>2075</v>
      </c>
      <c r="D29" s="23">
        <v>560</v>
      </c>
      <c r="E29" s="24">
        <v>3071</v>
      </c>
      <c r="F29" s="23">
        <v>60</v>
      </c>
      <c r="G29" s="24">
        <v>891.9</v>
      </c>
      <c r="H29" s="23">
        <v>116</v>
      </c>
      <c r="I29" s="23">
        <v>2592.71</v>
      </c>
      <c r="J29" s="23">
        <v>455</v>
      </c>
      <c r="K29" s="24">
        <v>22008</v>
      </c>
      <c r="L29" s="23">
        <v>0</v>
      </c>
      <c r="M29" s="24">
        <v>0</v>
      </c>
      <c r="N29" s="23">
        <v>1650</v>
      </c>
      <c r="O29" s="24">
        <v>534.44000000000005</v>
      </c>
      <c r="P29" s="23">
        <v>195</v>
      </c>
      <c r="Q29" s="24">
        <v>3435.52</v>
      </c>
      <c r="R29" s="23">
        <v>0</v>
      </c>
      <c r="S29" s="25">
        <v>0</v>
      </c>
      <c r="T29" s="23">
        <v>2290</v>
      </c>
      <c r="U29" s="25">
        <v>8417.84</v>
      </c>
      <c r="V29" s="23">
        <v>0</v>
      </c>
      <c r="W29" s="25">
        <v>0</v>
      </c>
      <c r="X29" s="23">
        <v>1400</v>
      </c>
      <c r="Y29" s="25">
        <v>4493</v>
      </c>
      <c r="Z29" s="23">
        <v>400</v>
      </c>
      <c r="AA29" s="25">
        <v>324</v>
      </c>
      <c r="AB29" s="23">
        <v>0</v>
      </c>
      <c r="AC29" s="25">
        <v>0</v>
      </c>
      <c r="AD29" s="23">
        <v>37</v>
      </c>
      <c r="AE29" s="25">
        <v>610.5</v>
      </c>
    </row>
    <row r="30" spans="1:31" s="9" customFormat="1" x14ac:dyDescent="0.3">
      <c r="A30" s="49" t="s">
        <v>37</v>
      </c>
      <c r="B30" s="50">
        <f>SUM(B27:B29)</f>
        <v>2315</v>
      </c>
      <c r="C30" s="51">
        <f t="shared" ref="C30:Y30" si="2">SUM(C27:C29)</f>
        <v>13715.08</v>
      </c>
      <c r="D30" s="50">
        <f t="shared" si="2"/>
        <v>2160</v>
      </c>
      <c r="E30" s="51">
        <f t="shared" si="2"/>
        <v>11372</v>
      </c>
      <c r="F30" s="50">
        <f t="shared" si="2"/>
        <v>104</v>
      </c>
      <c r="G30" s="51">
        <f t="shared" si="2"/>
        <v>1763.1</v>
      </c>
      <c r="H30" s="50">
        <f t="shared" si="2"/>
        <v>413</v>
      </c>
      <c r="I30" s="51">
        <f t="shared" si="2"/>
        <v>9740.48</v>
      </c>
      <c r="J30" s="50">
        <f t="shared" si="2"/>
        <v>705</v>
      </c>
      <c r="K30" s="51">
        <f t="shared" si="2"/>
        <v>30589.65</v>
      </c>
      <c r="L30" s="50">
        <f t="shared" si="2"/>
        <v>0</v>
      </c>
      <c r="M30" s="51">
        <f t="shared" si="2"/>
        <v>0</v>
      </c>
      <c r="N30" s="50">
        <f t="shared" si="2"/>
        <v>8960</v>
      </c>
      <c r="O30" s="51">
        <f t="shared" si="2"/>
        <v>2902.15</v>
      </c>
      <c r="P30" s="50">
        <f t="shared" si="2"/>
        <v>345</v>
      </c>
      <c r="Q30" s="51">
        <f t="shared" si="2"/>
        <v>6315.52</v>
      </c>
      <c r="R30" s="50">
        <f t="shared" si="2"/>
        <v>0</v>
      </c>
      <c r="S30" s="51">
        <f t="shared" si="2"/>
        <v>0</v>
      </c>
      <c r="T30" s="50">
        <f t="shared" si="2"/>
        <v>9032</v>
      </c>
      <c r="U30" s="51">
        <f t="shared" si="2"/>
        <v>38756.839999999997</v>
      </c>
      <c r="V30" s="50">
        <f t="shared" si="2"/>
        <v>0</v>
      </c>
      <c r="W30" s="51">
        <f t="shared" si="2"/>
        <v>0</v>
      </c>
      <c r="X30" s="50">
        <f t="shared" si="2"/>
        <v>4929</v>
      </c>
      <c r="Y30" s="51">
        <f t="shared" si="2"/>
        <v>11141.8</v>
      </c>
      <c r="Z30" s="50">
        <f t="shared" ref="Z30:AE30" si="3">SUM(Z27:Z29)</f>
        <v>4800</v>
      </c>
      <c r="AA30" s="51">
        <f t="shared" si="3"/>
        <v>3888</v>
      </c>
      <c r="AB30" s="50">
        <f t="shared" si="3"/>
        <v>18</v>
      </c>
      <c r="AC30" s="51">
        <f t="shared" si="3"/>
        <v>702</v>
      </c>
      <c r="AD30" s="50">
        <f t="shared" si="3"/>
        <v>217</v>
      </c>
      <c r="AE30" s="51">
        <f t="shared" si="3"/>
        <v>2755.9</v>
      </c>
    </row>
    <row r="31" spans="1:31" s="9" customFormat="1" x14ac:dyDescent="0.3">
      <c r="A31" s="22" t="s">
        <v>41</v>
      </c>
      <c r="B31" s="23">
        <v>1185</v>
      </c>
      <c r="C31" s="24">
        <v>7165</v>
      </c>
      <c r="D31" s="23">
        <v>1890</v>
      </c>
      <c r="E31" s="24">
        <v>9819</v>
      </c>
      <c r="F31" s="23">
        <v>135</v>
      </c>
      <c r="G31" s="24">
        <v>2009</v>
      </c>
      <c r="H31" s="23">
        <v>193</v>
      </c>
      <c r="I31" s="24">
        <v>4491.75</v>
      </c>
      <c r="J31" s="23">
        <v>140</v>
      </c>
      <c r="K31" s="24">
        <v>6836</v>
      </c>
      <c r="L31" s="23">
        <v>0</v>
      </c>
      <c r="M31" s="24">
        <v>0</v>
      </c>
      <c r="N31" s="23">
        <v>3890</v>
      </c>
      <c r="O31" s="24">
        <v>1195</v>
      </c>
      <c r="P31" s="23">
        <v>55</v>
      </c>
      <c r="Q31" s="24">
        <v>1056</v>
      </c>
      <c r="R31" s="23">
        <v>0</v>
      </c>
      <c r="S31" s="25">
        <v>0</v>
      </c>
      <c r="T31" s="23">
        <v>2880</v>
      </c>
      <c r="U31" s="26">
        <v>11065</v>
      </c>
      <c r="V31" s="23">
        <v>0</v>
      </c>
      <c r="W31" s="30">
        <v>0</v>
      </c>
      <c r="X31" s="23">
        <v>1750</v>
      </c>
      <c r="Y31" s="25">
        <v>2976</v>
      </c>
      <c r="Z31" s="23">
        <v>2000</v>
      </c>
      <c r="AA31" s="25">
        <v>1620</v>
      </c>
      <c r="AB31" s="23">
        <v>0</v>
      </c>
      <c r="AC31" s="25">
        <v>0</v>
      </c>
      <c r="AD31" s="23">
        <v>4</v>
      </c>
      <c r="AE31" s="25">
        <v>66</v>
      </c>
    </row>
    <row r="32" spans="1:31" s="9" customFormat="1" x14ac:dyDescent="0.3">
      <c r="A32" s="22" t="s">
        <v>42</v>
      </c>
      <c r="B32" s="23">
        <v>373</v>
      </c>
      <c r="C32" s="24">
        <v>2144.75</v>
      </c>
      <c r="D32" s="23">
        <v>413</v>
      </c>
      <c r="E32" s="23">
        <v>2122.8200000000002</v>
      </c>
      <c r="F32" s="23">
        <v>17</v>
      </c>
      <c r="G32" s="24">
        <v>253.3</v>
      </c>
      <c r="H32" s="23">
        <v>53</v>
      </c>
      <c r="I32" s="23">
        <v>1109.82</v>
      </c>
      <c r="J32" s="23">
        <v>493</v>
      </c>
      <c r="K32" s="24">
        <v>24847.200000000001</v>
      </c>
      <c r="L32" s="23">
        <v>0</v>
      </c>
      <c r="M32" s="24">
        <v>0</v>
      </c>
      <c r="N32" s="23">
        <v>6290</v>
      </c>
      <c r="O32" s="24">
        <v>2037.33</v>
      </c>
      <c r="P32" s="23">
        <v>123</v>
      </c>
      <c r="Q32" s="24">
        <v>2251.1999999999998</v>
      </c>
      <c r="R32" s="23">
        <v>0</v>
      </c>
      <c r="S32" s="25">
        <v>0</v>
      </c>
      <c r="T32" s="23">
        <v>3602</v>
      </c>
      <c r="U32" s="26">
        <v>13363.42</v>
      </c>
      <c r="V32" s="23">
        <v>0</v>
      </c>
      <c r="W32" s="25">
        <v>0</v>
      </c>
      <c r="X32" s="23">
        <v>3065</v>
      </c>
      <c r="Y32" s="25">
        <v>7458</v>
      </c>
      <c r="Z32" s="23">
        <v>1629</v>
      </c>
      <c r="AA32" s="25">
        <v>1319.49</v>
      </c>
      <c r="AB32" s="23">
        <v>96</v>
      </c>
      <c r="AC32" s="25">
        <v>3744</v>
      </c>
      <c r="AD32" s="23">
        <v>100</v>
      </c>
      <c r="AE32" s="25">
        <v>1386.84</v>
      </c>
    </row>
    <row r="33" spans="1:31" s="9" customFormat="1" x14ac:dyDescent="0.3">
      <c r="A33" s="49" t="s">
        <v>37</v>
      </c>
      <c r="B33" s="50">
        <f>SUM(B31:B32)</f>
        <v>1558</v>
      </c>
      <c r="C33" s="51">
        <f t="shared" ref="C33:Y33" si="4">SUM(C31:C32)</f>
        <v>9309.75</v>
      </c>
      <c r="D33" s="50">
        <f t="shared" si="4"/>
        <v>2303</v>
      </c>
      <c r="E33" s="50">
        <f t="shared" si="4"/>
        <v>11941.82</v>
      </c>
      <c r="F33" s="50">
        <f t="shared" si="4"/>
        <v>152</v>
      </c>
      <c r="G33" s="51">
        <f t="shared" si="4"/>
        <v>2262.3000000000002</v>
      </c>
      <c r="H33" s="50">
        <f t="shared" si="4"/>
        <v>246</v>
      </c>
      <c r="I33" s="50">
        <f t="shared" si="4"/>
        <v>5601.57</v>
      </c>
      <c r="J33" s="50">
        <f t="shared" si="4"/>
        <v>633</v>
      </c>
      <c r="K33" s="51">
        <f t="shared" si="4"/>
        <v>31683.200000000001</v>
      </c>
      <c r="L33" s="50">
        <f t="shared" si="4"/>
        <v>0</v>
      </c>
      <c r="M33" s="51">
        <f t="shared" si="4"/>
        <v>0</v>
      </c>
      <c r="N33" s="50">
        <f t="shared" si="4"/>
        <v>10180</v>
      </c>
      <c r="O33" s="50">
        <f t="shared" si="4"/>
        <v>3232.33</v>
      </c>
      <c r="P33" s="50">
        <f t="shared" si="4"/>
        <v>178</v>
      </c>
      <c r="Q33" s="51">
        <f t="shared" si="4"/>
        <v>3307.2</v>
      </c>
      <c r="R33" s="50">
        <f t="shared" si="4"/>
        <v>0</v>
      </c>
      <c r="S33" s="51">
        <f t="shared" si="4"/>
        <v>0</v>
      </c>
      <c r="T33" s="50">
        <f t="shared" si="4"/>
        <v>6482</v>
      </c>
      <c r="U33" s="50">
        <f t="shared" si="4"/>
        <v>24428.42</v>
      </c>
      <c r="V33" s="50">
        <f t="shared" si="4"/>
        <v>0</v>
      </c>
      <c r="W33" s="51">
        <f t="shared" si="4"/>
        <v>0</v>
      </c>
      <c r="X33" s="50">
        <f t="shared" si="4"/>
        <v>4815</v>
      </c>
      <c r="Y33" s="51">
        <f t="shared" si="4"/>
        <v>10434</v>
      </c>
      <c r="Z33" s="50">
        <f t="shared" ref="Z33:AE33" si="5">SUM(Z31:Z32)</f>
        <v>3629</v>
      </c>
      <c r="AA33" s="51">
        <f t="shared" si="5"/>
        <v>2939.49</v>
      </c>
      <c r="AB33" s="50">
        <f t="shared" si="5"/>
        <v>96</v>
      </c>
      <c r="AC33" s="51">
        <f t="shared" si="5"/>
        <v>3744</v>
      </c>
      <c r="AD33" s="50">
        <f t="shared" si="5"/>
        <v>104</v>
      </c>
      <c r="AE33" s="51">
        <f t="shared" si="5"/>
        <v>1452.84</v>
      </c>
    </row>
    <row r="34" spans="1:31" s="9" customFormat="1" x14ac:dyDescent="0.3">
      <c r="A34" s="22" t="s">
        <v>43</v>
      </c>
      <c r="B34" s="23">
        <v>549</v>
      </c>
      <c r="C34" s="24">
        <v>4117.5</v>
      </c>
      <c r="D34" s="23">
        <v>175</v>
      </c>
      <c r="E34" s="24">
        <v>955.5</v>
      </c>
      <c r="F34" s="23">
        <v>18</v>
      </c>
      <c r="G34" s="24">
        <v>356.4</v>
      </c>
      <c r="H34" s="23">
        <v>127</v>
      </c>
      <c r="I34" s="23">
        <v>2467.9899999999998</v>
      </c>
      <c r="J34" s="23">
        <v>117</v>
      </c>
      <c r="K34" s="24">
        <v>3710.07</v>
      </c>
      <c r="L34" s="23">
        <v>0</v>
      </c>
      <c r="M34" s="23">
        <v>0</v>
      </c>
      <c r="N34" s="23">
        <v>1500</v>
      </c>
      <c r="O34" s="24">
        <v>405</v>
      </c>
      <c r="P34" s="23">
        <v>141</v>
      </c>
      <c r="Q34" s="24">
        <v>2520.63</v>
      </c>
      <c r="R34" s="23">
        <v>0</v>
      </c>
      <c r="S34" s="25">
        <v>0</v>
      </c>
      <c r="T34" s="23">
        <v>2171</v>
      </c>
      <c r="U34" s="26">
        <v>9769.5</v>
      </c>
      <c r="V34" s="23">
        <v>0</v>
      </c>
      <c r="W34" s="25">
        <v>0</v>
      </c>
      <c r="X34" s="23">
        <v>1250</v>
      </c>
      <c r="Y34" s="25">
        <v>1871.07</v>
      </c>
      <c r="Z34" s="23">
        <v>1200</v>
      </c>
      <c r="AA34" s="26">
        <v>972</v>
      </c>
      <c r="AB34" s="23">
        <v>5</v>
      </c>
      <c r="AC34" s="26">
        <v>195</v>
      </c>
      <c r="AD34" s="23">
        <v>177</v>
      </c>
      <c r="AE34" s="25">
        <v>2212.5</v>
      </c>
    </row>
    <row r="35" spans="1:31" s="9" customFormat="1" x14ac:dyDescent="0.3">
      <c r="A35" s="49" t="s">
        <v>37</v>
      </c>
      <c r="B35" s="50">
        <f>SUM(B34)</f>
        <v>549</v>
      </c>
      <c r="C35" s="50">
        <f t="shared" ref="C35:Y35" si="6">SUM(C34)</f>
        <v>4117.5</v>
      </c>
      <c r="D35" s="50">
        <f t="shared" si="6"/>
        <v>175</v>
      </c>
      <c r="E35" s="50">
        <f t="shared" si="6"/>
        <v>955.5</v>
      </c>
      <c r="F35" s="50">
        <f t="shared" si="6"/>
        <v>18</v>
      </c>
      <c r="G35" s="50">
        <f t="shared" si="6"/>
        <v>356.4</v>
      </c>
      <c r="H35" s="50">
        <f t="shared" si="6"/>
        <v>127</v>
      </c>
      <c r="I35" s="50">
        <f t="shared" si="6"/>
        <v>2467.9899999999998</v>
      </c>
      <c r="J35" s="50">
        <f t="shared" si="6"/>
        <v>117</v>
      </c>
      <c r="K35" s="51">
        <f t="shared" si="6"/>
        <v>3710.07</v>
      </c>
      <c r="L35" s="50">
        <f t="shared" si="6"/>
        <v>0</v>
      </c>
      <c r="M35" s="50">
        <f t="shared" si="6"/>
        <v>0</v>
      </c>
      <c r="N35" s="50">
        <f t="shared" si="6"/>
        <v>1500</v>
      </c>
      <c r="O35" s="50">
        <f t="shared" si="6"/>
        <v>405</v>
      </c>
      <c r="P35" s="50">
        <f t="shared" si="6"/>
        <v>141</v>
      </c>
      <c r="Q35" s="51">
        <f t="shared" si="6"/>
        <v>2520.63</v>
      </c>
      <c r="R35" s="50">
        <f t="shared" si="6"/>
        <v>0</v>
      </c>
      <c r="S35" s="51">
        <f t="shared" si="6"/>
        <v>0</v>
      </c>
      <c r="T35" s="50">
        <f t="shared" si="6"/>
        <v>2171</v>
      </c>
      <c r="U35" s="50">
        <f t="shared" si="6"/>
        <v>9769.5</v>
      </c>
      <c r="V35" s="50">
        <f t="shared" si="6"/>
        <v>0</v>
      </c>
      <c r="W35" s="51">
        <f t="shared" si="6"/>
        <v>0</v>
      </c>
      <c r="X35" s="50">
        <f t="shared" si="6"/>
        <v>1250</v>
      </c>
      <c r="Y35" s="51">
        <f t="shared" si="6"/>
        <v>1871.07</v>
      </c>
      <c r="Z35" s="50">
        <f t="shared" ref="Z35:AE35" si="7">SUM(Z34)</f>
        <v>1200</v>
      </c>
      <c r="AA35" s="50">
        <f t="shared" si="7"/>
        <v>972</v>
      </c>
      <c r="AB35" s="50">
        <f t="shared" si="7"/>
        <v>5</v>
      </c>
      <c r="AC35" s="50">
        <f t="shared" si="7"/>
        <v>195</v>
      </c>
      <c r="AD35" s="50">
        <f t="shared" si="7"/>
        <v>177</v>
      </c>
      <c r="AE35" s="51">
        <f t="shared" si="7"/>
        <v>2212.5</v>
      </c>
    </row>
    <row r="36" spans="1:31" s="9" customFormat="1" x14ac:dyDescent="0.3">
      <c r="A36" s="22" t="s">
        <v>44</v>
      </c>
      <c r="B36" s="23">
        <v>798</v>
      </c>
      <c r="C36" s="24">
        <v>4557.07</v>
      </c>
      <c r="D36" s="23">
        <v>64</v>
      </c>
      <c r="E36" s="24">
        <v>332.26</v>
      </c>
      <c r="F36" s="23">
        <v>23</v>
      </c>
      <c r="G36" s="24">
        <v>455.4</v>
      </c>
      <c r="H36" s="23">
        <v>114</v>
      </c>
      <c r="I36" s="23">
        <v>2497.56</v>
      </c>
      <c r="J36" s="23">
        <v>89</v>
      </c>
      <c r="K36" s="24">
        <v>2350.86</v>
      </c>
      <c r="L36" s="23">
        <v>0</v>
      </c>
      <c r="M36" s="23">
        <v>0</v>
      </c>
      <c r="N36" s="23">
        <v>4000</v>
      </c>
      <c r="O36" s="24">
        <v>2866.38</v>
      </c>
      <c r="P36" s="23">
        <v>5</v>
      </c>
      <c r="Q36" s="24">
        <v>72</v>
      </c>
      <c r="R36" s="23">
        <v>0</v>
      </c>
      <c r="S36" s="25">
        <v>0</v>
      </c>
      <c r="T36" s="23">
        <v>1669</v>
      </c>
      <c r="U36" s="26">
        <v>6191.99</v>
      </c>
      <c r="V36" s="23">
        <v>0</v>
      </c>
      <c r="W36" s="25">
        <v>0</v>
      </c>
      <c r="X36" s="23">
        <v>791</v>
      </c>
      <c r="Y36" s="25">
        <v>2090.1799999999998</v>
      </c>
      <c r="Z36" s="23">
        <v>200</v>
      </c>
      <c r="AA36" s="26">
        <v>162</v>
      </c>
      <c r="AB36" s="23">
        <v>0</v>
      </c>
      <c r="AC36" s="26">
        <v>0</v>
      </c>
      <c r="AD36" s="23">
        <v>157</v>
      </c>
      <c r="AE36" s="25">
        <v>1829.19</v>
      </c>
    </row>
    <row r="37" spans="1:31" s="9" customFormat="1" x14ac:dyDescent="0.3">
      <c r="A37" s="50" t="s">
        <v>45</v>
      </c>
      <c r="B37" s="50">
        <f>SUM(B36)</f>
        <v>798</v>
      </c>
      <c r="C37" s="50">
        <f t="shared" ref="C37:Y37" si="8">SUM(C36)</f>
        <v>4557.07</v>
      </c>
      <c r="D37" s="50">
        <f t="shared" si="8"/>
        <v>64</v>
      </c>
      <c r="E37" s="50">
        <f t="shared" si="8"/>
        <v>332.26</v>
      </c>
      <c r="F37" s="50">
        <f t="shared" si="8"/>
        <v>23</v>
      </c>
      <c r="G37" s="50">
        <f t="shared" si="8"/>
        <v>455.4</v>
      </c>
      <c r="H37" s="50">
        <f t="shared" si="8"/>
        <v>114</v>
      </c>
      <c r="I37" s="50">
        <f t="shared" si="8"/>
        <v>2497.56</v>
      </c>
      <c r="J37" s="50">
        <f t="shared" si="8"/>
        <v>89</v>
      </c>
      <c r="K37" s="51">
        <f t="shared" si="8"/>
        <v>2350.86</v>
      </c>
      <c r="L37" s="50">
        <f t="shared" si="8"/>
        <v>0</v>
      </c>
      <c r="M37" s="50">
        <f t="shared" si="8"/>
        <v>0</v>
      </c>
      <c r="N37" s="50">
        <f t="shared" si="8"/>
        <v>4000</v>
      </c>
      <c r="O37" s="50">
        <f t="shared" si="8"/>
        <v>2866.38</v>
      </c>
      <c r="P37" s="50">
        <f t="shared" si="8"/>
        <v>5</v>
      </c>
      <c r="Q37" s="51">
        <f t="shared" si="8"/>
        <v>72</v>
      </c>
      <c r="R37" s="50">
        <f t="shared" si="8"/>
        <v>0</v>
      </c>
      <c r="S37" s="51">
        <f t="shared" si="8"/>
        <v>0</v>
      </c>
      <c r="T37" s="50">
        <f t="shared" si="8"/>
        <v>1669</v>
      </c>
      <c r="U37" s="50">
        <f t="shared" si="8"/>
        <v>6191.99</v>
      </c>
      <c r="V37" s="50">
        <f t="shared" si="8"/>
        <v>0</v>
      </c>
      <c r="W37" s="51">
        <f t="shared" si="8"/>
        <v>0</v>
      </c>
      <c r="X37" s="50">
        <f t="shared" si="8"/>
        <v>791</v>
      </c>
      <c r="Y37" s="51">
        <f t="shared" si="8"/>
        <v>2090.1799999999998</v>
      </c>
      <c r="Z37" s="50">
        <f t="shared" ref="Z37:AE37" si="9">SUM(Z36)</f>
        <v>200</v>
      </c>
      <c r="AA37" s="50">
        <f t="shared" si="9"/>
        <v>162</v>
      </c>
      <c r="AB37" s="50">
        <f t="shared" si="9"/>
        <v>0</v>
      </c>
      <c r="AC37" s="50">
        <f t="shared" si="9"/>
        <v>0</v>
      </c>
      <c r="AD37" s="50">
        <f t="shared" si="9"/>
        <v>157</v>
      </c>
      <c r="AE37" s="51">
        <f t="shared" si="9"/>
        <v>1829.19</v>
      </c>
    </row>
    <row r="38" spans="1:31" s="9" customFormat="1" ht="15" thickBot="1" x14ac:dyDescent="0.35">
      <c r="A38" s="42" t="s">
        <v>46</v>
      </c>
      <c r="B38" s="43">
        <f t="shared" ref="B38:AE38" si="10">SUM(B37,B35,B33,B30,B26)</f>
        <v>12205</v>
      </c>
      <c r="C38" s="44">
        <f t="shared" si="10"/>
        <v>81268.640000000014</v>
      </c>
      <c r="D38" s="43">
        <f t="shared" si="10"/>
        <v>9795.5</v>
      </c>
      <c r="E38" s="43">
        <f t="shared" si="10"/>
        <v>51308.53</v>
      </c>
      <c r="F38" s="43">
        <f t="shared" si="10"/>
        <v>4385</v>
      </c>
      <c r="G38" s="43">
        <f t="shared" si="10"/>
        <v>89158.829999999987</v>
      </c>
      <c r="H38" s="43">
        <f t="shared" si="10"/>
        <v>3596.25</v>
      </c>
      <c r="I38" s="43">
        <f t="shared" si="10"/>
        <v>81949.570000000007</v>
      </c>
      <c r="J38" s="43">
        <f t="shared" si="10"/>
        <v>3698</v>
      </c>
      <c r="K38" s="44">
        <f t="shared" si="10"/>
        <v>151247.20000000001</v>
      </c>
      <c r="L38" s="43">
        <f t="shared" si="10"/>
        <v>8247.5</v>
      </c>
      <c r="M38" s="43">
        <f t="shared" si="10"/>
        <v>61076.700000000004</v>
      </c>
      <c r="N38" s="43">
        <f t="shared" si="10"/>
        <v>120139</v>
      </c>
      <c r="O38" s="43">
        <f t="shared" si="10"/>
        <v>38934.94</v>
      </c>
      <c r="P38" s="43">
        <f t="shared" si="10"/>
        <v>669</v>
      </c>
      <c r="Q38" s="44">
        <f t="shared" si="10"/>
        <v>12215.35</v>
      </c>
      <c r="R38" s="43">
        <f t="shared" si="10"/>
        <v>44639</v>
      </c>
      <c r="S38" s="44">
        <f t="shared" si="10"/>
        <v>285587.40000000002</v>
      </c>
      <c r="T38" s="43">
        <f t="shared" si="10"/>
        <v>58578</v>
      </c>
      <c r="U38" s="43">
        <f t="shared" si="10"/>
        <v>251697.18</v>
      </c>
      <c r="V38" s="43">
        <f t="shared" si="10"/>
        <v>5719</v>
      </c>
      <c r="W38" s="43">
        <f t="shared" si="10"/>
        <v>27979.06</v>
      </c>
      <c r="X38" s="43">
        <f t="shared" si="10"/>
        <v>28245</v>
      </c>
      <c r="Y38" s="44">
        <f t="shared" si="10"/>
        <v>55930.19</v>
      </c>
      <c r="Z38" s="43">
        <f t="shared" si="10"/>
        <v>24707</v>
      </c>
      <c r="AA38" s="44">
        <f t="shared" si="10"/>
        <v>20349.510000000002</v>
      </c>
      <c r="AB38" s="43">
        <f t="shared" si="10"/>
        <v>2046</v>
      </c>
      <c r="AC38" s="44">
        <f t="shared" si="10"/>
        <v>77882.12</v>
      </c>
      <c r="AD38" s="43">
        <f t="shared" si="10"/>
        <v>1908</v>
      </c>
      <c r="AE38" s="44">
        <f t="shared" si="10"/>
        <v>23846.510000000002</v>
      </c>
    </row>
    <row r="39" spans="1:31" s="11" customFormat="1" x14ac:dyDescent="0.3"/>
  </sheetData>
  <mergeCells count="17">
    <mergeCell ref="A1:S1"/>
    <mergeCell ref="A2:S2"/>
    <mergeCell ref="B3:C6"/>
    <mergeCell ref="D3:E6"/>
    <mergeCell ref="F3:G6"/>
    <mergeCell ref="H3:I6"/>
    <mergeCell ref="J3:K6"/>
    <mergeCell ref="L3:M6"/>
    <mergeCell ref="N3:O6"/>
    <mergeCell ref="R3:S6"/>
    <mergeCell ref="P4:Q6"/>
    <mergeCell ref="T3:U6"/>
    <mergeCell ref="X3:Y6"/>
    <mergeCell ref="Z3:AA6"/>
    <mergeCell ref="AB3:AC6"/>
    <mergeCell ref="AD3:AE6"/>
    <mergeCell ref="V3:W6"/>
  </mergeCells>
  <pageMargins left="0" right="0" top="0" bottom="0" header="0.31496062992125984" footer="0.31496062992125984"/>
  <pageSetup paperSize="9" orientation="landscape" verticalDpi="0" r:id="rId1"/>
  <colBreaks count="1" manualBreakCount="1">
    <brk id="1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4"/>
  <sheetViews>
    <sheetView tabSelected="1" zoomScaleNormal="100" workbookViewId="0">
      <selection activeCell="Z10" sqref="Z10"/>
    </sheetView>
  </sheetViews>
  <sheetFormatPr defaultRowHeight="14.4" x14ac:dyDescent="0.3"/>
  <cols>
    <col min="1" max="1" width="12.5546875" customWidth="1"/>
    <col min="2" max="2" width="4.109375" customWidth="1"/>
    <col min="3" max="3" width="7.77734375" customWidth="1"/>
    <col min="4" max="4" width="4.33203125" customWidth="1"/>
    <col min="5" max="5" width="6.21875" customWidth="1"/>
    <col min="6" max="6" width="5" customWidth="1"/>
    <col min="7" max="7" width="6.44140625" customWidth="1"/>
    <col min="8" max="8" width="4.77734375" customWidth="1"/>
    <col min="9" max="9" width="6.77734375" customWidth="1"/>
    <col min="10" max="10" width="4" customWidth="1"/>
    <col min="11" max="11" width="7.21875" customWidth="1"/>
    <col min="12" max="12" width="4.77734375" customWidth="1"/>
    <col min="13" max="13" width="6.6640625" customWidth="1"/>
    <col min="14" max="14" width="4.109375" customWidth="1"/>
    <col min="15" max="15" width="6.44140625" customWidth="1"/>
    <col min="16" max="16" width="5.5546875" customWidth="1"/>
    <col min="17" max="17" width="7.44140625" customWidth="1"/>
    <col min="18" max="18" width="5.21875" customWidth="1"/>
    <col min="19" max="19" width="7.33203125" customWidth="1"/>
    <col min="20" max="20" width="5.77734375" customWidth="1"/>
    <col min="21" max="21" width="7.33203125" customWidth="1"/>
    <col min="22" max="22" width="6.109375" customWidth="1"/>
    <col min="23" max="23" width="7.33203125" customWidth="1"/>
    <col min="24" max="24" width="4.21875" customWidth="1"/>
    <col min="25" max="25" width="6.5546875" customWidth="1"/>
    <col min="26" max="26" width="6.109375" customWidth="1"/>
    <col min="27" max="27" width="6.77734375" customWidth="1"/>
  </cols>
  <sheetData>
    <row r="1" spans="1:27" x14ac:dyDescent="0.3">
      <c r="A1" s="8" t="s">
        <v>47</v>
      </c>
      <c r="B1" s="8"/>
      <c r="C1" s="8"/>
      <c r="D1" s="8"/>
      <c r="E1" s="8"/>
      <c r="F1" s="8"/>
      <c r="G1" s="8"/>
      <c r="H1" s="8"/>
      <c r="I1" s="8"/>
      <c r="J1" s="8"/>
    </row>
    <row r="2" spans="1:27" ht="15" thickBot="1" x14ac:dyDescent="0.35">
      <c r="A2" s="88" t="s">
        <v>59</v>
      </c>
      <c r="B2" s="88"/>
      <c r="C2" s="88"/>
      <c r="D2" s="88"/>
      <c r="E2" s="88"/>
      <c r="F2" s="88"/>
      <c r="G2" s="88"/>
      <c r="H2" s="88"/>
      <c r="I2" s="88"/>
      <c r="J2" s="88"/>
    </row>
    <row r="3" spans="1:27" ht="14.4" customHeight="1" x14ac:dyDescent="0.3">
      <c r="A3" s="1" t="s">
        <v>1</v>
      </c>
      <c r="B3" s="52" t="s">
        <v>2</v>
      </c>
      <c r="C3" s="63"/>
      <c r="D3" s="66" t="s">
        <v>48</v>
      </c>
      <c r="E3" s="67"/>
      <c r="F3" s="66" t="s">
        <v>58</v>
      </c>
      <c r="G3" s="84"/>
      <c r="H3" s="67" t="s">
        <v>3</v>
      </c>
      <c r="I3" s="67"/>
      <c r="J3" s="52" t="s">
        <v>9</v>
      </c>
      <c r="K3" s="53"/>
      <c r="L3" s="72" t="s">
        <v>4</v>
      </c>
      <c r="M3" s="73"/>
      <c r="N3" s="66" t="s">
        <v>8</v>
      </c>
      <c r="O3" s="84"/>
      <c r="P3" s="66" t="s">
        <v>7</v>
      </c>
      <c r="Q3" s="84"/>
      <c r="R3" s="72" t="s">
        <v>5</v>
      </c>
      <c r="S3" s="84"/>
      <c r="T3" s="58" t="s">
        <v>54</v>
      </c>
      <c r="U3" s="53"/>
      <c r="V3" s="58" t="s">
        <v>55</v>
      </c>
      <c r="W3" s="53"/>
      <c r="X3" s="58" t="s">
        <v>11</v>
      </c>
      <c r="Y3" s="53"/>
      <c r="Z3" s="52" t="s">
        <v>10</v>
      </c>
      <c r="AA3" s="53"/>
    </row>
    <row r="4" spans="1:27" x14ac:dyDescent="0.3">
      <c r="A4" s="3"/>
      <c r="B4" s="54"/>
      <c r="C4" s="64"/>
      <c r="D4" s="68"/>
      <c r="E4" s="69"/>
      <c r="F4" s="68"/>
      <c r="G4" s="85"/>
      <c r="H4" s="69"/>
      <c r="I4" s="69"/>
      <c r="J4" s="54"/>
      <c r="K4" s="55"/>
      <c r="L4" s="74"/>
      <c r="M4" s="75"/>
      <c r="N4" s="68"/>
      <c r="O4" s="85"/>
      <c r="P4" s="68"/>
      <c r="Q4" s="85"/>
      <c r="R4" s="74"/>
      <c r="S4" s="85"/>
      <c r="T4" s="59"/>
      <c r="U4" s="55"/>
      <c r="V4" s="59"/>
      <c r="W4" s="55"/>
      <c r="X4" s="59"/>
      <c r="Y4" s="55"/>
      <c r="Z4" s="54"/>
      <c r="AA4" s="55"/>
    </row>
    <row r="5" spans="1:27" x14ac:dyDescent="0.3">
      <c r="A5" s="3"/>
      <c r="B5" s="54"/>
      <c r="C5" s="64"/>
      <c r="D5" s="68"/>
      <c r="E5" s="69"/>
      <c r="F5" s="68"/>
      <c r="G5" s="85"/>
      <c r="H5" s="69"/>
      <c r="I5" s="69"/>
      <c r="J5" s="54"/>
      <c r="K5" s="55"/>
      <c r="L5" s="74"/>
      <c r="M5" s="75"/>
      <c r="N5" s="68"/>
      <c r="O5" s="85"/>
      <c r="P5" s="68"/>
      <c r="Q5" s="85"/>
      <c r="R5" s="74"/>
      <c r="S5" s="85"/>
      <c r="T5" s="59"/>
      <c r="U5" s="55"/>
      <c r="V5" s="59"/>
      <c r="W5" s="55"/>
      <c r="X5" s="59"/>
      <c r="Y5" s="55"/>
      <c r="Z5" s="54"/>
      <c r="AA5" s="55"/>
    </row>
    <row r="6" spans="1:27" ht="15" thickBot="1" x14ac:dyDescent="0.35">
      <c r="A6" s="3"/>
      <c r="B6" s="56"/>
      <c r="C6" s="65"/>
      <c r="D6" s="70"/>
      <c r="E6" s="71"/>
      <c r="F6" s="70"/>
      <c r="G6" s="86"/>
      <c r="H6" s="71"/>
      <c r="I6" s="71"/>
      <c r="J6" s="56"/>
      <c r="K6" s="57"/>
      <c r="L6" s="76"/>
      <c r="M6" s="77"/>
      <c r="N6" s="70"/>
      <c r="O6" s="86"/>
      <c r="P6" s="70"/>
      <c r="Q6" s="86"/>
      <c r="R6" s="87"/>
      <c r="S6" s="86"/>
      <c r="T6" s="60"/>
      <c r="U6" s="57"/>
      <c r="V6" s="60"/>
      <c r="W6" s="57"/>
      <c r="X6" s="60"/>
      <c r="Y6" s="57"/>
      <c r="Z6" s="56"/>
      <c r="AA6" s="57"/>
    </row>
    <row r="7" spans="1:27" ht="15" thickBot="1" x14ac:dyDescent="0.35">
      <c r="A7" s="4"/>
      <c r="B7" s="5" t="s">
        <v>16</v>
      </c>
      <c r="C7" s="5" t="s">
        <v>15</v>
      </c>
      <c r="D7" s="5" t="s">
        <v>16</v>
      </c>
      <c r="E7" s="5" t="s">
        <v>15</v>
      </c>
      <c r="F7" s="5" t="s">
        <v>16</v>
      </c>
      <c r="G7" s="5" t="s">
        <v>15</v>
      </c>
      <c r="H7" s="5" t="s">
        <v>17</v>
      </c>
      <c r="I7" s="5" t="s">
        <v>15</v>
      </c>
      <c r="J7" s="7" t="s">
        <v>14</v>
      </c>
      <c r="K7" s="7" t="s">
        <v>15</v>
      </c>
      <c r="L7" s="5" t="s">
        <v>16</v>
      </c>
      <c r="M7" s="5" t="s">
        <v>15</v>
      </c>
      <c r="N7" s="5" t="s">
        <v>18</v>
      </c>
      <c r="O7" s="5" t="s">
        <v>15</v>
      </c>
      <c r="P7" s="5" t="s">
        <v>18</v>
      </c>
      <c r="Q7" s="5" t="s">
        <v>15</v>
      </c>
      <c r="R7" s="5" t="s">
        <v>16</v>
      </c>
      <c r="S7" s="5" t="s">
        <v>15</v>
      </c>
      <c r="T7" s="5" t="s">
        <v>18</v>
      </c>
      <c r="U7" s="7" t="s">
        <v>15</v>
      </c>
      <c r="V7" s="7" t="s">
        <v>14</v>
      </c>
      <c r="W7" s="7" t="s">
        <v>15</v>
      </c>
      <c r="X7" s="7" t="s">
        <v>14</v>
      </c>
      <c r="Y7" s="7" t="s">
        <v>15</v>
      </c>
      <c r="Z7" s="7" t="s">
        <v>14</v>
      </c>
      <c r="AA7" s="7" t="s">
        <v>15</v>
      </c>
    </row>
    <row r="8" spans="1:27" s="9" customFormat="1" x14ac:dyDescent="0.3">
      <c r="A8" s="22" t="s">
        <v>49</v>
      </c>
      <c r="B8" s="23">
        <v>201</v>
      </c>
      <c r="C8" s="24">
        <v>1815.83</v>
      </c>
      <c r="D8" s="23">
        <v>0</v>
      </c>
      <c r="E8" s="24">
        <v>0</v>
      </c>
      <c r="F8" s="31">
        <v>109</v>
      </c>
      <c r="G8" s="32">
        <v>572.25</v>
      </c>
      <c r="H8" s="33">
        <v>0</v>
      </c>
      <c r="I8" s="24">
        <v>0</v>
      </c>
      <c r="J8" s="23">
        <v>157</v>
      </c>
      <c r="K8" s="24">
        <v>706.5</v>
      </c>
      <c r="L8" s="23">
        <v>31</v>
      </c>
      <c r="M8" s="24">
        <v>761.98</v>
      </c>
      <c r="N8" s="33">
        <v>0</v>
      </c>
      <c r="O8" s="24">
        <v>0</v>
      </c>
      <c r="P8" s="33">
        <v>4530</v>
      </c>
      <c r="Q8" s="24">
        <v>1402.59</v>
      </c>
      <c r="R8" s="23">
        <v>200</v>
      </c>
      <c r="S8" s="24">
        <v>10080</v>
      </c>
      <c r="T8" s="33">
        <v>260</v>
      </c>
      <c r="U8" s="24">
        <v>386.1</v>
      </c>
      <c r="V8" s="33">
        <v>250</v>
      </c>
      <c r="W8" s="24">
        <v>222.5</v>
      </c>
      <c r="X8" s="33">
        <v>0</v>
      </c>
      <c r="Y8" s="24">
        <v>0</v>
      </c>
      <c r="Z8" s="34">
        <v>0</v>
      </c>
      <c r="AA8" s="35">
        <v>0</v>
      </c>
    </row>
    <row r="9" spans="1:27" s="9" customFormat="1" x14ac:dyDescent="0.3">
      <c r="A9" s="22" t="s">
        <v>50</v>
      </c>
      <c r="B9" s="23">
        <v>405</v>
      </c>
      <c r="C9" s="24">
        <v>3205</v>
      </c>
      <c r="D9" s="23">
        <v>0</v>
      </c>
      <c r="E9" s="24">
        <v>0</v>
      </c>
      <c r="F9" s="37">
        <v>36</v>
      </c>
      <c r="G9" s="38">
        <v>189</v>
      </c>
      <c r="H9" s="33">
        <v>14</v>
      </c>
      <c r="I9" s="24">
        <v>277.2</v>
      </c>
      <c r="J9" s="23">
        <v>100</v>
      </c>
      <c r="K9" s="24">
        <v>450</v>
      </c>
      <c r="L9" s="23">
        <v>65.5</v>
      </c>
      <c r="M9" s="24">
        <v>1609.99</v>
      </c>
      <c r="N9" s="33">
        <v>0</v>
      </c>
      <c r="O9" s="24">
        <v>0</v>
      </c>
      <c r="P9" s="33">
        <v>1700</v>
      </c>
      <c r="Q9" s="24">
        <v>550.63</v>
      </c>
      <c r="R9" s="23">
        <v>272</v>
      </c>
      <c r="S9" s="24">
        <v>8849.4</v>
      </c>
      <c r="T9" s="33">
        <v>500</v>
      </c>
      <c r="U9" s="24">
        <v>740.51</v>
      </c>
      <c r="V9" s="33">
        <v>300</v>
      </c>
      <c r="W9" s="24">
        <v>243</v>
      </c>
      <c r="X9" s="33">
        <v>0</v>
      </c>
      <c r="Y9" s="24">
        <v>0</v>
      </c>
      <c r="Z9" s="39">
        <v>0</v>
      </c>
      <c r="AA9" s="40">
        <v>0</v>
      </c>
    </row>
    <row r="10" spans="1:27" s="9" customFormat="1" x14ac:dyDescent="0.3">
      <c r="A10" s="22" t="s">
        <v>51</v>
      </c>
      <c r="B10" s="23">
        <v>100</v>
      </c>
      <c r="C10" s="24">
        <v>900</v>
      </c>
      <c r="D10" s="23">
        <v>0</v>
      </c>
      <c r="E10" s="24">
        <v>0</v>
      </c>
      <c r="F10" s="37">
        <v>25</v>
      </c>
      <c r="G10" s="38">
        <v>131.25</v>
      </c>
      <c r="H10" s="33">
        <v>7</v>
      </c>
      <c r="I10" s="24">
        <v>138.6</v>
      </c>
      <c r="J10" s="23">
        <v>750</v>
      </c>
      <c r="K10" s="24">
        <v>3375</v>
      </c>
      <c r="L10" s="23">
        <v>20</v>
      </c>
      <c r="M10" s="24">
        <v>491.6</v>
      </c>
      <c r="N10" s="23">
        <v>0</v>
      </c>
      <c r="O10" s="24">
        <v>0</v>
      </c>
      <c r="P10" s="23">
        <v>1750</v>
      </c>
      <c r="Q10" s="24">
        <v>566.83000000000004</v>
      </c>
      <c r="R10" s="23">
        <v>70</v>
      </c>
      <c r="S10" s="24">
        <v>3154.2</v>
      </c>
      <c r="T10" s="33">
        <v>1000</v>
      </c>
      <c r="U10" s="24">
        <v>1485</v>
      </c>
      <c r="V10" s="33">
        <v>500</v>
      </c>
      <c r="W10" s="24">
        <v>405</v>
      </c>
      <c r="X10" s="33">
        <v>2</v>
      </c>
      <c r="Y10" s="24">
        <v>71.28</v>
      </c>
      <c r="Z10" s="39">
        <v>0</v>
      </c>
      <c r="AA10" s="40">
        <v>0</v>
      </c>
    </row>
    <row r="11" spans="1:27" s="9" customFormat="1" x14ac:dyDescent="0.3">
      <c r="A11" s="22" t="s">
        <v>52</v>
      </c>
      <c r="B11" s="23">
        <v>105</v>
      </c>
      <c r="C11" s="24">
        <v>857</v>
      </c>
      <c r="D11" s="23">
        <v>0</v>
      </c>
      <c r="E11" s="24">
        <v>0</v>
      </c>
      <c r="F11" s="37">
        <v>20</v>
      </c>
      <c r="G11" s="38">
        <v>109.2</v>
      </c>
      <c r="H11" s="33">
        <v>0</v>
      </c>
      <c r="I11" s="24">
        <v>0</v>
      </c>
      <c r="J11" s="23">
        <v>210</v>
      </c>
      <c r="K11" s="24">
        <v>945</v>
      </c>
      <c r="L11" s="23">
        <v>52</v>
      </c>
      <c r="M11" s="24">
        <v>1278.1600000000001</v>
      </c>
      <c r="N11" s="23">
        <v>8</v>
      </c>
      <c r="O11" s="24">
        <v>150.4</v>
      </c>
      <c r="P11" s="23">
        <v>4100</v>
      </c>
      <c r="Q11" s="24">
        <v>1306</v>
      </c>
      <c r="R11" s="23">
        <v>270</v>
      </c>
      <c r="S11" s="24">
        <v>12486.6</v>
      </c>
      <c r="T11" s="33">
        <v>260</v>
      </c>
      <c r="U11" s="24">
        <v>868.1</v>
      </c>
      <c r="V11" s="33">
        <v>960</v>
      </c>
      <c r="W11" s="24">
        <v>777.6</v>
      </c>
      <c r="X11" s="33">
        <v>36</v>
      </c>
      <c r="Y11" s="24">
        <v>1141.6400000000001</v>
      </c>
      <c r="Z11" s="39">
        <v>0</v>
      </c>
      <c r="AA11" s="40">
        <v>0</v>
      </c>
    </row>
    <row r="12" spans="1:27" s="9" customFormat="1" x14ac:dyDescent="0.3">
      <c r="A12" s="22" t="s">
        <v>56</v>
      </c>
      <c r="B12" s="23">
        <v>440</v>
      </c>
      <c r="C12" s="24">
        <v>3627.8</v>
      </c>
      <c r="D12" s="23">
        <v>467</v>
      </c>
      <c r="E12" s="24">
        <v>2843.97</v>
      </c>
      <c r="F12" s="37">
        <v>200</v>
      </c>
      <c r="G12" s="38">
        <v>1061.55</v>
      </c>
      <c r="H12" s="33">
        <v>136</v>
      </c>
      <c r="I12" s="24">
        <v>2614.6799999999998</v>
      </c>
      <c r="J12" s="23">
        <v>1157</v>
      </c>
      <c r="K12" s="24">
        <v>5102.88</v>
      </c>
      <c r="L12" s="23">
        <v>60</v>
      </c>
      <c r="M12" s="24">
        <v>1419.38</v>
      </c>
      <c r="N12" s="23">
        <v>1103</v>
      </c>
      <c r="O12" s="24">
        <v>7343.02</v>
      </c>
      <c r="P12" s="23">
        <v>10237</v>
      </c>
      <c r="Q12" s="24">
        <v>2923.53</v>
      </c>
      <c r="R12" s="23">
        <v>178</v>
      </c>
      <c r="S12" s="24">
        <v>5939</v>
      </c>
      <c r="T12" s="33">
        <v>158</v>
      </c>
      <c r="U12" s="24">
        <v>1141.04</v>
      </c>
      <c r="V12" s="33">
        <v>20</v>
      </c>
      <c r="W12" s="24">
        <v>16.2</v>
      </c>
      <c r="X12" s="33">
        <v>60</v>
      </c>
      <c r="Y12" s="24">
        <v>2262.7199999999998</v>
      </c>
      <c r="Z12" s="41">
        <v>334</v>
      </c>
      <c r="AA12" s="19">
        <v>1507.69</v>
      </c>
    </row>
    <row r="13" spans="1:27" s="9" customFormat="1" ht="15" thickBot="1" x14ac:dyDescent="0.35">
      <c r="A13" s="42" t="s">
        <v>53</v>
      </c>
      <c r="B13" s="43">
        <f t="shared" ref="B13:Y13" si="0">SUM(B8:B12)</f>
        <v>1251</v>
      </c>
      <c r="C13" s="44">
        <f t="shared" si="0"/>
        <v>10405.630000000001</v>
      </c>
      <c r="D13" s="43">
        <f t="shared" si="0"/>
        <v>467</v>
      </c>
      <c r="E13" s="44">
        <f t="shared" si="0"/>
        <v>2843.97</v>
      </c>
      <c r="F13" s="45">
        <f>SUM(F8:F12)</f>
        <v>390</v>
      </c>
      <c r="G13" s="46">
        <f>SUM(G8:G12)</f>
        <v>2063.25</v>
      </c>
      <c r="H13" s="43">
        <f t="shared" si="0"/>
        <v>157</v>
      </c>
      <c r="I13" s="44">
        <f t="shared" si="0"/>
        <v>3030.4799999999996</v>
      </c>
      <c r="J13" s="43">
        <f t="shared" si="0"/>
        <v>2374</v>
      </c>
      <c r="K13" s="43">
        <f t="shared" si="0"/>
        <v>10579.380000000001</v>
      </c>
      <c r="L13" s="43">
        <f t="shared" si="0"/>
        <v>228.5</v>
      </c>
      <c r="M13" s="43">
        <f t="shared" si="0"/>
        <v>5561.1100000000006</v>
      </c>
      <c r="N13" s="43">
        <f t="shared" si="0"/>
        <v>1111</v>
      </c>
      <c r="O13" s="44">
        <f t="shared" si="0"/>
        <v>7493.42</v>
      </c>
      <c r="P13" s="43">
        <f t="shared" si="0"/>
        <v>22317</v>
      </c>
      <c r="Q13" s="44">
        <f t="shared" si="0"/>
        <v>6749.58</v>
      </c>
      <c r="R13" s="43">
        <f t="shared" si="0"/>
        <v>990</v>
      </c>
      <c r="S13" s="43">
        <f t="shared" si="0"/>
        <v>40509.200000000004</v>
      </c>
      <c r="T13" s="43">
        <f t="shared" si="0"/>
        <v>2178</v>
      </c>
      <c r="U13" s="43">
        <f t="shared" si="0"/>
        <v>4620.75</v>
      </c>
      <c r="V13" s="43">
        <f t="shared" si="0"/>
        <v>2030</v>
      </c>
      <c r="W13" s="44">
        <f t="shared" si="0"/>
        <v>1664.3</v>
      </c>
      <c r="X13" s="43">
        <f t="shared" si="0"/>
        <v>98</v>
      </c>
      <c r="Y13" s="44">
        <f t="shared" si="0"/>
        <v>3475.64</v>
      </c>
      <c r="Z13" s="47">
        <f t="shared" ref="Z13:AA13" si="1">SUM(Z8:Z12)</f>
        <v>334</v>
      </c>
      <c r="AA13" s="48">
        <f t="shared" si="1"/>
        <v>1507.69</v>
      </c>
    </row>
    <row r="14" spans="1:27" x14ac:dyDescent="0.3"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</row>
  </sheetData>
  <mergeCells count="14">
    <mergeCell ref="A2:J2"/>
    <mergeCell ref="B3:C6"/>
    <mergeCell ref="D3:E6"/>
    <mergeCell ref="H3:I6"/>
    <mergeCell ref="J3:K6"/>
    <mergeCell ref="T3:U6"/>
    <mergeCell ref="V3:W6"/>
    <mergeCell ref="F3:G6"/>
    <mergeCell ref="Z3:AA6"/>
    <mergeCell ref="L3:M6"/>
    <mergeCell ref="N3:O6"/>
    <mergeCell ref="P3:Q6"/>
    <mergeCell ref="R3:S6"/>
    <mergeCell ref="X3:Y6"/>
  </mergeCells>
  <pageMargins left="0" right="0" top="0.74803149606299213" bottom="0.74803149606299213" header="0.31496062992125984" footer="0.31496062992125984"/>
  <pageSetup paperSize="9" scale="85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DETS TOTAL</vt:lpstr>
      <vt:lpstr>Suburbii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2023-01-04T09:15:30Z</dcterms:modified>
</cp:coreProperties>
</file>