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 firstSheet="18" activeTab="30"/>
  </bookViews>
  <sheets>
    <sheet name="30" sheetId="1" r:id="rId1"/>
    <sheet name="32" sheetId="2" r:id="rId2"/>
    <sheet name="67" sheetId="3" r:id="rId3"/>
    <sheet name="128" sheetId="4" r:id="rId4"/>
    <sheet name="130" sheetId="5" r:id="rId5"/>
    <sheet name="135" sheetId="6" r:id="rId6"/>
    <sheet name="138" sheetId="7" r:id="rId7"/>
    <sheet name="149" sheetId="8" r:id="rId8"/>
    <sheet name="155" sheetId="9" r:id="rId9"/>
    <sheet name="161" sheetId="10" r:id="rId10"/>
    <sheet name="177" sheetId="11" r:id="rId11"/>
    <sheet name="179" sheetId="12" r:id="rId12"/>
    <sheet name="184" sheetId="13" r:id="rId13"/>
    <sheet name="188" sheetId="14" r:id="rId14"/>
    <sheet name="197" sheetId="15" r:id="rId15"/>
    <sheet name="211" sheetId="16" r:id="rId16"/>
    <sheet name="212" sheetId="17" r:id="rId17"/>
    <sheet name="225" sheetId="18" r:id="rId18"/>
    <sheet name="82" sheetId="19" r:id="rId19"/>
    <sheet name="83" sheetId="20" r:id="rId20"/>
    <sheet name="95" sheetId="21" r:id="rId21"/>
    <sheet name="Dacia" sheetId="22" r:id="rId22"/>
    <sheet name="P.Z" sheetId="23" r:id="rId23"/>
    <sheet name="St.Gr." sheetId="24" r:id="rId24"/>
    <sheet name="CCC" sheetId="25" r:id="rId25"/>
    <sheet name="DETS" sheetId="26" state="hidden" r:id="rId26"/>
    <sheet name="Șc.pr.19" sheetId="27" r:id="rId27"/>
    <sheet name="LT Șt.Vodă" sheetId="28" r:id="rId28"/>
    <sheet name="LT Gh.Ghimpu " sheetId="29" r:id="rId29"/>
    <sheet name="Gimn.74" sheetId="30" r:id="rId30"/>
    <sheet name="Gimn.75" sheetId="31" r:id="rId31"/>
  </sheets>
  <calcPr calcId="145621"/>
</workbook>
</file>

<file path=xl/calcChain.xml><?xml version="1.0" encoding="utf-8"?>
<calcChain xmlns="http://schemas.openxmlformats.org/spreadsheetml/2006/main">
  <c r="E21" i="21" l="1"/>
  <c r="E25" i="11" l="1"/>
  <c r="E19" i="31" l="1"/>
  <c r="E14" i="30"/>
  <c r="E16" i="29"/>
  <c r="E17" i="28"/>
  <c r="E14" i="27"/>
  <c r="AM37" i="26"/>
  <c r="AM38" i="26" s="1"/>
  <c r="AL37" i="26"/>
  <c r="AL38" i="26" s="1"/>
  <c r="AK37" i="26"/>
  <c r="AK38" i="26" s="1"/>
  <c r="AJ37" i="26"/>
  <c r="AJ38" i="26" s="1"/>
  <c r="AI37" i="26"/>
  <c r="AI38" i="26" s="1"/>
  <c r="AH37" i="26"/>
  <c r="AH38" i="26" s="1"/>
  <c r="AG37" i="26"/>
  <c r="AG38" i="26" s="1"/>
  <c r="AF37" i="26"/>
  <c r="AF38" i="26" s="1"/>
  <c r="AE37" i="26"/>
  <c r="AE38" i="26" s="1"/>
  <c r="AD37" i="26"/>
  <c r="AD38" i="26" s="1"/>
  <c r="AC37" i="26"/>
  <c r="AC38" i="26" s="1"/>
  <c r="AB37" i="26"/>
  <c r="AB38" i="26" s="1"/>
  <c r="AA37" i="26"/>
  <c r="AA38" i="26" s="1"/>
  <c r="Z37" i="26"/>
  <c r="Z38" i="26" s="1"/>
  <c r="Y37" i="26"/>
  <c r="Y38" i="26" s="1"/>
  <c r="X37" i="26"/>
  <c r="X38" i="26" s="1"/>
  <c r="W37" i="26"/>
  <c r="W38" i="26" s="1"/>
  <c r="V37" i="26"/>
  <c r="V38" i="26" s="1"/>
  <c r="U37" i="26"/>
  <c r="U38" i="26" s="1"/>
  <c r="T37" i="26"/>
  <c r="T38" i="26" s="1"/>
  <c r="S37" i="26"/>
  <c r="S38" i="26" s="1"/>
  <c r="R37" i="26"/>
  <c r="R38" i="26" s="1"/>
  <c r="Q37" i="26"/>
  <c r="Q38" i="26" s="1"/>
  <c r="P37" i="26"/>
  <c r="P38" i="26" s="1"/>
  <c r="O37" i="26"/>
  <c r="O38" i="26" s="1"/>
  <c r="N37" i="26"/>
  <c r="N38" i="26" s="1"/>
  <c r="M37" i="26"/>
  <c r="M38" i="26" s="1"/>
  <c r="L37" i="26"/>
  <c r="L38" i="26" s="1"/>
  <c r="K37" i="26"/>
  <c r="K38" i="26" s="1"/>
  <c r="J37" i="26"/>
  <c r="J38" i="26" s="1"/>
  <c r="I37" i="26"/>
  <c r="I38" i="26" s="1"/>
  <c r="H37" i="26"/>
  <c r="H38" i="26" s="1"/>
  <c r="G37" i="26"/>
  <c r="G38" i="26" s="1"/>
  <c r="F37" i="26"/>
  <c r="F38" i="26" s="1"/>
  <c r="E37" i="26"/>
  <c r="E38" i="26" s="1"/>
  <c r="D37" i="26"/>
  <c r="D38" i="26" s="1"/>
  <c r="AM35" i="26"/>
  <c r="AL35" i="26"/>
  <c r="AK35" i="26"/>
  <c r="AJ35" i="26"/>
  <c r="AI35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H35" i="26"/>
  <c r="G35" i="26"/>
  <c r="F35" i="26"/>
  <c r="E35" i="26"/>
  <c r="D35" i="26"/>
  <c r="AM33" i="26"/>
  <c r="AL33" i="26"/>
  <c r="AK33" i="26"/>
  <c r="AJ33" i="26"/>
  <c r="AI33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C38" i="26" s="1"/>
  <c r="B33" i="26"/>
  <c r="B38" i="26" s="1"/>
  <c r="AM30" i="26"/>
  <c r="AL30" i="26"/>
  <c r="AK30" i="26"/>
  <c r="AJ30" i="26"/>
  <c r="AI30" i="26"/>
  <c r="AH30" i="26"/>
  <c r="AG30" i="26"/>
  <c r="AF30" i="26"/>
  <c r="AE30" i="26"/>
  <c r="AD30" i="26"/>
  <c r="AC30" i="26"/>
  <c r="AB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E30" i="26"/>
  <c r="D30" i="26"/>
  <c r="AM26" i="26"/>
  <c r="AL26" i="26"/>
  <c r="AK26" i="26"/>
  <c r="AJ26" i="26"/>
  <c r="AI26" i="26"/>
  <c r="AH26" i="26"/>
  <c r="AG26" i="26"/>
  <c r="AF26" i="26"/>
  <c r="AE26" i="26"/>
  <c r="AD26" i="26"/>
  <c r="AC26" i="26"/>
  <c r="AB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B26" i="26"/>
  <c r="E19" i="25" l="1"/>
  <c r="E21" i="24"/>
  <c r="E22" i="23"/>
  <c r="E21" i="22"/>
  <c r="E21" i="20"/>
  <c r="E20" i="19"/>
  <c r="E26" i="18"/>
  <c r="E26" i="17"/>
  <c r="E25" i="16"/>
  <c r="E25" i="15"/>
  <c r="E25" i="14"/>
  <c r="E26" i="13"/>
  <c r="E25" i="12"/>
  <c r="E25" i="10" l="1"/>
  <c r="E25" i="9"/>
  <c r="E26" i="8"/>
  <c r="E25" i="7"/>
  <c r="E23" i="6"/>
  <c r="E26" i="5"/>
  <c r="E27" i="4"/>
  <c r="E25" i="3"/>
  <c r="E26" i="2"/>
  <c r="E25" i="1"/>
</calcChain>
</file>

<file path=xl/sharedStrings.xml><?xml version="1.0" encoding="utf-8"?>
<sst xmlns="http://schemas.openxmlformats.org/spreadsheetml/2006/main" count="1237" uniqueCount="109">
  <si>
    <t>TOTAL</t>
  </si>
  <si>
    <t>Denumirea</t>
  </si>
  <si>
    <t>Nr./or.</t>
  </si>
  <si>
    <t>produsului</t>
  </si>
  <si>
    <t>Suma</t>
  </si>
  <si>
    <t>Cantitatea</t>
  </si>
  <si>
    <t>Săpun lichid</t>
  </si>
  <si>
    <t>Detergent pentru podea</t>
  </si>
  <si>
    <t>Detergent pentru veceu</t>
  </si>
  <si>
    <t>Prosoape de hîrtie</t>
  </si>
  <si>
    <t>Săpun de rufe</t>
  </si>
  <si>
    <t>u.m.</t>
  </si>
  <si>
    <t>buc.</t>
  </si>
  <si>
    <t>l</t>
  </si>
  <si>
    <t>kg</t>
  </si>
  <si>
    <t>Șervețele de hîrtie</t>
  </si>
  <si>
    <t>IET nr.30</t>
  </si>
  <si>
    <t>Săpun pentru mâini</t>
  </si>
  <si>
    <t>Pastile Neotabs</t>
  </si>
  <si>
    <t>Bicarbonat de sodiu</t>
  </si>
  <si>
    <t>Dezinfectant pe baza de alcool</t>
  </si>
  <si>
    <t>Soluție p-u spălat vesela</t>
  </si>
  <si>
    <t>Comprimate pe bază de clor</t>
  </si>
  <si>
    <t>Hîrtie WC</t>
  </si>
  <si>
    <t>IET nr.32</t>
  </si>
  <si>
    <t>IET nr.67</t>
  </si>
  <si>
    <t>IET nr.128</t>
  </si>
  <si>
    <t>IET nr.130</t>
  </si>
  <si>
    <t>IET nr.135</t>
  </si>
  <si>
    <t>IET nr.138</t>
  </si>
  <si>
    <t>IET nr.149</t>
  </si>
  <si>
    <t>IET nr.155</t>
  </si>
  <si>
    <t>IET nr.161</t>
  </si>
  <si>
    <t>IET nr.179</t>
  </si>
  <si>
    <t>IET nr.177</t>
  </si>
  <si>
    <t>IET nr.184</t>
  </si>
  <si>
    <t>IET nr.188</t>
  </si>
  <si>
    <t>IET nr.197</t>
  </si>
  <si>
    <t>IET nr.211</t>
  </si>
  <si>
    <t>IET nr.212</t>
  </si>
  <si>
    <t>IET nr.225</t>
  </si>
  <si>
    <t>Școala primară nr.82</t>
  </si>
  <si>
    <t xml:space="preserve">Praf de spălat </t>
  </si>
  <si>
    <t>Clorură de var</t>
  </si>
  <si>
    <t>Kg</t>
  </si>
  <si>
    <t>Școala primară nr.83</t>
  </si>
  <si>
    <t>Școala primară nr.95</t>
  </si>
  <si>
    <t>LT ”Dacia”</t>
  </si>
  <si>
    <t>LT ”Petru Zadnipru”</t>
  </si>
  <si>
    <t>Gim ”St.Grama”</t>
  </si>
  <si>
    <t>CCC ”Ghiocel”</t>
  </si>
  <si>
    <t>Informația cu privire la stocurile de produse igienice a instituțiilor subordonate DETS sector Ciocana</t>
  </si>
  <si>
    <t>,</t>
  </si>
  <si>
    <t>Săpun p-u miini</t>
  </si>
  <si>
    <t>Dertegent p-u podea</t>
  </si>
  <si>
    <t>Praf de spalat</t>
  </si>
  <si>
    <t>Solutie p-u WC</t>
  </si>
  <si>
    <t>Solutie p-u vesela</t>
  </si>
  <si>
    <t>Comprimante pe baza de clor</t>
  </si>
  <si>
    <t>Prosop de hirtie</t>
  </si>
  <si>
    <t>Servetele de hirtie</t>
  </si>
  <si>
    <t>Mănuși</t>
  </si>
  <si>
    <t>Măști bumbac</t>
  </si>
  <si>
    <t>Clorura de var</t>
  </si>
  <si>
    <t>buc</t>
  </si>
  <si>
    <t>lei</t>
  </si>
  <si>
    <t>litri</t>
  </si>
  <si>
    <t>perechi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</si>
  <si>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</si>
  <si>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</si>
  <si>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</si>
  <si>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</si>
  <si>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</si>
  <si>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</si>
  <si>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</si>
  <si>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</si>
  <si>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</si>
  <si>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</si>
  <si>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</si>
  <si>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</si>
  <si>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</si>
  <si>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</si>
  <si>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</si>
  <si>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</si>
  <si>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</si>
  <si>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</si>
  <si>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</si>
  <si>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</si>
  <si>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</si>
  <si>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</si>
  <si>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</si>
  <si>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</si>
  <si>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</si>
  <si>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</si>
  <si>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</si>
  <si>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</si>
  <si>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 xml:space="preserve"> la data de 01.04.2021</t>
  </si>
  <si>
    <t>Lavete</t>
  </si>
  <si>
    <t>Punga p/u gunoi</t>
  </si>
  <si>
    <t>Punga p-u gunoi</t>
  </si>
  <si>
    <t>Pungi p-u gunoi</t>
  </si>
  <si>
    <t>Școala primară nr.19</t>
  </si>
  <si>
    <t>LT ”Ștefan Vodă”</t>
  </si>
  <si>
    <t>LT ”Gh. Ghimpu”</t>
  </si>
  <si>
    <t>Gimnaziul nr.74</t>
  </si>
  <si>
    <t>Gimnaziul nr.75 Cruzești</t>
  </si>
  <si>
    <t>Mănuși latex, cauciuc</t>
  </si>
  <si>
    <t xml:space="preserve">Măști </t>
  </si>
  <si>
    <t>Informația cu privire la stocurile de produse igienice a instituțiilor subordonate DETS sector Ciocana la data de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</si>
</sst>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b/>
      <i/>
      <u/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5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/>
    <xf numFmtId="0" fontId="1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2" fontId="2" fillId="0" borderId="11" xfId="0" applyNumberFormat="1" applyFont="1" applyBorder="1"/>
    <xf numFmtId="2" fontId="1" fillId="0" borderId="13" xfId="0" applyNumberFormat="1" applyFont="1" applyBorder="1"/>
    <xf numFmtId="2" fontId="1" fillId="0" borderId="12" xfId="0" applyNumberFormat="1" applyFont="1" applyBorder="1"/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6" xfId="0" applyFont="1" applyBorder="1"/>
    <xf numFmtId="2" fontId="8" fillId="0" borderId="13" xfId="0" applyNumberFormat="1" applyFont="1" applyBorder="1"/>
    <xf numFmtId="0" fontId="8" fillId="0" borderId="3" xfId="0" applyNumberFormat="1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2" fontId="8" fillId="0" borderId="12" xfId="0" applyNumberFormat="1" applyFont="1" applyBorder="1"/>
    <xf numFmtId="0" fontId="8" fillId="0" borderId="3" xfId="0" applyFont="1" applyBorder="1" applyAlignment="1">
      <alignment horizontal="center" vertical="center"/>
    </xf>
    <xf numFmtId="0" fontId="8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2" fontId="7" fillId="0" borderId="11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9" fillId="0" borderId="6" xfId="0" applyNumberFormat="1" applyFont="1" applyBorder="1" applyAlignment="1">
      <alignment horizontal="right" vertical="center" wrapText="1"/>
    </xf>
    <xf numFmtId="0" fontId="10" fillId="2" borderId="19" xfId="0" applyFont="1" applyFill="1" applyBorder="1"/>
    <xf numFmtId="0" fontId="11" fillId="2" borderId="20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0" fillId="2" borderId="32" xfId="0" applyFont="1" applyFill="1" applyBorder="1"/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6" xfId="0" applyFont="1" applyFill="1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" fontId="10" fillId="2" borderId="13" xfId="0" applyNumberFormat="1" applyFont="1" applyFill="1" applyBorder="1" applyAlignment="1">
      <alignment horizontal="center"/>
    </xf>
    <xf numFmtId="2" fontId="10" fillId="2" borderId="13" xfId="0" applyNumberFormat="1" applyFont="1" applyFill="1" applyBorder="1" applyAlignment="1">
      <alignment horizontal="center"/>
    </xf>
    <xf numFmtId="1" fontId="10" fillId="2" borderId="28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2" fontId="1" fillId="0" borderId="38" xfId="0" applyNumberFormat="1" applyFont="1" applyBorder="1"/>
    <xf numFmtId="0" fontId="5" fillId="0" borderId="5" xfId="0" applyFont="1" applyBorder="1"/>
    <xf numFmtId="0" fontId="5" fillId="0" borderId="6" xfId="0" applyFont="1" applyBorder="1"/>
    <xf numFmtId="2" fontId="5" fillId="0" borderId="13" xfId="0" applyNumberFormat="1" applyFont="1" applyBorder="1"/>
    <xf numFmtId="0" fontId="5" fillId="0" borderId="1" xfId="0" applyFont="1" applyBorder="1"/>
    <xf numFmtId="2" fontId="5" fillId="0" borderId="12" xfId="0" applyNumberFormat="1" applyFont="1" applyBorder="1"/>
    <xf numFmtId="0" fontId="1" fillId="0" borderId="0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5"/>
  <sheetViews>
    <sheetView topLeftCell="A5" zoomScaleNormal="100" workbookViewId="0">
      <selection activeCell="H12" sqref="H12"/>
    </sheetView>
  </sheetViews>
  <sheetFormatPr defaultRowHeight="14.4" x14ac:dyDescent="0.3"/>
  <cols>
    <col min="1" max="1" width="6.44140625" customWidth="1"/>
    <col min="2" max="2" width="35.88671875" customWidth="1"/>
    <col min="3" max="3" width="7.88671875" customWidth="1"/>
    <col min="4" max="4" width="11" customWidth="1"/>
    <col min="5" max="5" width="12" customWidth="1"/>
  </cols>
  <sheetData>
    <row r="2" spans="1:27" ht="15" customHeight="1" x14ac:dyDescent="0.3">
      <c r="A2" s="97" t="s">
        <v>108</v>
      </c>
      <c r="B2" s="97"/>
      <c r="C2" s="97"/>
      <c r="D2" s="97"/>
      <c r="E2" s="9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27.75" customHeight="1" thickBot="1" x14ac:dyDescent="0.35">
      <c r="A3" s="97"/>
      <c r="B3" s="97"/>
      <c r="C3" s="97"/>
      <c r="D3" s="97"/>
      <c r="E3" s="9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</row>
    <row r="4" spans="1:27" ht="27.75" customHeight="1" x14ac:dyDescent="0.3">
      <c r="A4" s="97" t="s">
        <v>16</v>
      </c>
      <c r="B4" s="97"/>
      <c r="C4" s="97"/>
      <c r="D4" s="97"/>
      <c r="E4" s="9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27.75" customHeight="1" thickBot="1" x14ac:dyDescent="0.35">
      <c r="A5" s="17"/>
      <c r="B5" s="17"/>
      <c r="C5" s="17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27" ht="15" customHeight="1" thickBot="1" x14ac:dyDescent="0.35">
      <c r="A7" s="94"/>
      <c r="B7" s="19" t="s">
        <v>3</v>
      </c>
      <c r="C7" s="19" t="s">
        <v>11</v>
      </c>
      <c r="D7" s="96"/>
      <c r="E7" s="96"/>
    </row>
    <row r="8" spans="1:27" ht="15.6" x14ac:dyDescent="0.3">
      <c r="A8" s="11">
        <v>1</v>
      </c>
      <c r="B8" s="4" t="s">
        <v>10</v>
      </c>
      <c r="C8" s="4" t="s">
        <v>12</v>
      </c>
      <c r="D8" s="88">
        <v>582</v>
      </c>
      <c r="E8" s="89">
        <v>1958.4</v>
      </c>
    </row>
    <row r="9" spans="1:27" ht="15.6" x14ac:dyDescent="0.3">
      <c r="A9" s="10">
        <v>2</v>
      </c>
      <c r="B9" s="1" t="s">
        <v>6</v>
      </c>
      <c r="C9" s="1" t="s">
        <v>13</v>
      </c>
      <c r="D9" s="90">
        <v>112.2</v>
      </c>
      <c r="E9" s="91">
        <v>617.1</v>
      </c>
    </row>
    <row r="10" spans="1:27" ht="15.6" x14ac:dyDescent="0.3">
      <c r="A10" s="3">
        <v>3</v>
      </c>
      <c r="B10" s="1" t="s">
        <v>17</v>
      </c>
      <c r="C10" s="1" t="s">
        <v>12</v>
      </c>
      <c r="D10" s="90">
        <v>0</v>
      </c>
      <c r="E10" s="91">
        <v>0</v>
      </c>
    </row>
    <row r="11" spans="1:27" ht="15.6" x14ac:dyDescent="0.3">
      <c r="A11" s="3">
        <v>4</v>
      </c>
      <c r="B11" s="1" t="s">
        <v>7</v>
      </c>
      <c r="C11" s="1" t="s">
        <v>13</v>
      </c>
      <c r="D11" s="90">
        <v>440</v>
      </c>
      <c r="E11" s="91">
        <v>2508</v>
      </c>
    </row>
    <row r="12" spans="1:27" ht="15.6" x14ac:dyDescent="0.3">
      <c r="A12" s="3">
        <v>5</v>
      </c>
      <c r="B12" s="1" t="s">
        <v>42</v>
      </c>
      <c r="C12" s="1" t="s">
        <v>14</v>
      </c>
      <c r="D12" s="90">
        <v>544</v>
      </c>
      <c r="E12" s="91">
        <v>12918.98</v>
      </c>
    </row>
    <row r="13" spans="1:27" ht="15.6" x14ac:dyDescent="0.3">
      <c r="A13" s="3">
        <v>6</v>
      </c>
      <c r="B13" s="1" t="s">
        <v>18</v>
      </c>
      <c r="C13" s="1" t="s">
        <v>12</v>
      </c>
      <c r="D13" s="90">
        <v>0</v>
      </c>
      <c r="E13" s="91">
        <v>0</v>
      </c>
    </row>
    <row r="14" spans="1:27" ht="15.6" x14ac:dyDescent="0.3">
      <c r="A14" s="3">
        <v>7</v>
      </c>
      <c r="B14" s="1" t="s">
        <v>19</v>
      </c>
      <c r="C14" s="1" t="s">
        <v>14</v>
      </c>
      <c r="D14" s="90">
        <v>29</v>
      </c>
      <c r="E14" s="91">
        <v>515.04</v>
      </c>
    </row>
    <row r="15" spans="1:27" ht="15.6" x14ac:dyDescent="0.3">
      <c r="A15" s="3">
        <v>8</v>
      </c>
      <c r="B15" s="1" t="s">
        <v>8</v>
      </c>
      <c r="C15" s="1" t="s">
        <v>13</v>
      </c>
      <c r="D15" s="90">
        <v>0</v>
      </c>
      <c r="E15" s="91">
        <v>0</v>
      </c>
    </row>
    <row r="16" spans="1:27" ht="15.6" x14ac:dyDescent="0.3">
      <c r="A16" s="3">
        <v>9</v>
      </c>
      <c r="B16" s="1" t="s">
        <v>20</v>
      </c>
      <c r="C16" s="1" t="s">
        <v>13</v>
      </c>
      <c r="D16" s="90">
        <v>169</v>
      </c>
      <c r="E16" s="91">
        <v>8517.6</v>
      </c>
    </row>
    <row r="17" spans="1:5" ht="15.6" x14ac:dyDescent="0.3">
      <c r="A17" s="3">
        <v>10</v>
      </c>
      <c r="B17" s="1" t="s">
        <v>21</v>
      </c>
      <c r="C17" s="1" t="s">
        <v>13</v>
      </c>
      <c r="D17" s="90">
        <v>893</v>
      </c>
      <c r="E17" s="91">
        <v>9785.4500000000007</v>
      </c>
    </row>
    <row r="18" spans="1:5" ht="15.6" x14ac:dyDescent="0.3">
      <c r="A18" s="3">
        <v>11</v>
      </c>
      <c r="B18" s="1" t="s">
        <v>22</v>
      </c>
      <c r="C18" s="1" t="s">
        <v>12</v>
      </c>
      <c r="D18" s="90">
        <v>0</v>
      </c>
      <c r="E18" s="91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90">
        <v>0</v>
      </c>
      <c r="E19" s="91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90">
        <v>706</v>
      </c>
      <c r="E20" s="91">
        <v>1842.66</v>
      </c>
    </row>
    <row r="21" spans="1:5" ht="15.6" x14ac:dyDescent="0.3">
      <c r="A21" s="3">
        <v>14</v>
      </c>
      <c r="B21" s="1" t="s">
        <v>15</v>
      </c>
      <c r="C21" s="1" t="s">
        <v>12</v>
      </c>
      <c r="D21" s="90">
        <v>0</v>
      </c>
      <c r="E21" s="91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90">
        <v>1295</v>
      </c>
      <c r="E22" s="91">
        <v>5939.94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90">
        <v>1000</v>
      </c>
      <c r="E23" s="91">
        <v>810</v>
      </c>
    </row>
    <row r="24" spans="1:5" ht="16.2" thickBot="1" x14ac:dyDescent="0.35">
      <c r="A24" s="3">
        <v>17</v>
      </c>
      <c r="B24" s="1" t="s">
        <v>97</v>
      </c>
      <c r="C24" s="1" t="s">
        <v>12</v>
      </c>
      <c r="D24" s="90">
        <v>0</v>
      </c>
      <c r="E24" s="91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45413.170000000013</v>
      </c>
    </row>
  </sheetData>
  <mergeCells count="5">
    <mergeCell ref="A6:A7"/>
    <mergeCell ref="E6:E7"/>
    <mergeCell ref="D6:D7"/>
    <mergeCell ref="A2:E3"/>
    <mergeCell ref="A4:E4"/>
  </mergeCells>
  <pageMargins left="0.70866141732283472" right="0.19685039370078741" top="0" bottom="0" header="0.31496062992125984" footer="0.31496062992125984"/>
  <pageSetup paperSize="9" scale="87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E25" sqref="E25"/>
    </sheetView>
  </sheetViews>
  <sheetFormatPr defaultRowHeight="14.4" x14ac:dyDescent="0.3"/>
  <cols>
    <col min="1" max="1" width="6.5546875" customWidth="1"/>
    <col min="2" max="2" width="34.109375" customWidth="1"/>
    <col min="4" max="4" width="11.33203125" customWidth="1"/>
    <col min="5" max="6" width="10.66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32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102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03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500</v>
      </c>
      <c r="E8" s="13">
        <v>1624.32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340</v>
      </c>
      <c r="E9" s="14">
        <v>1870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340</v>
      </c>
      <c r="E11" s="14">
        <v>1747.6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132</v>
      </c>
      <c r="E12" s="14">
        <v>3135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61</v>
      </c>
      <c r="E14" s="14">
        <v>1083.3599999999999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40</v>
      </c>
      <c r="E15" s="14">
        <v>434.8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125</v>
      </c>
      <c r="E16" s="14">
        <v>6300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555</v>
      </c>
      <c r="E17" s="14">
        <v>6044.1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1392</v>
      </c>
      <c r="E20" s="14">
        <v>3633.12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50</v>
      </c>
      <c r="E21" s="14">
        <v>175.5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258</v>
      </c>
      <c r="E22" s="14">
        <v>2061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600</v>
      </c>
      <c r="E23" s="14">
        <v>486</v>
      </c>
    </row>
    <row r="24" spans="1:5" ht="16.2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28594.799999999999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5" workbookViewId="0">
      <selection activeCell="D25" sqref="D25"/>
    </sheetView>
  </sheetViews>
  <sheetFormatPr defaultRowHeight="14.4" x14ac:dyDescent="0.3"/>
  <cols>
    <col min="1" max="1" width="5.109375" customWidth="1"/>
    <col min="2" max="2" width="33.88671875" customWidth="1"/>
    <col min="3" max="3" width="6.77734375" customWidth="1"/>
    <col min="4" max="4" width="12.5546875" customWidth="1"/>
    <col min="5" max="5" width="13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34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606</v>
      </c>
      <c r="E8" s="13">
        <v>2011.65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435</v>
      </c>
      <c r="E9" s="14">
        <v>2392.5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975</v>
      </c>
      <c r="E11" s="14">
        <v>5143.1000000000004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473</v>
      </c>
      <c r="E12" s="14">
        <v>11227.09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3790</v>
      </c>
      <c r="E13" s="14">
        <v>2716.3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80</v>
      </c>
      <c r="E16" s="14">
        <v>2056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856</v>
      </c>
      <c r="E17" s="14">
        <v>9402.1299999999992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0</v>
      </c>
      <c r="E20" s="14">
        <v>0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327</v>
      </c>
      <c r="E21" s="14">
        <v>1147.77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456</v>
      </c>
      <c r="E22" s="14">
        <v>2412.88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800</v>
      </c>
      <c r="E23" s="14">
        <v>648</v>
      </c>
    </row>
    <row r="24" spans="1:5" ht="16.2" thickBot="1" x14ac:dyDescent="0.35">
      <c r="A24" s="83">
        <v>17</v>
      </c>
      <c r="B24" s="84" t="s">
        <v>97</v>
      </c>
      <c r="C24" s="84" t="s">
        <v>12</v>
      </c>
      <c r="D24" s="85">
        <v>0</v>
      </c>
      <c r="E24" s="86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39157.419999999991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B1" workbookViewId="0">
      <selection activeCell="H11" sqref="H11"/>
    </sheetView>
  </sheetViews>
  <sheetFormatPr defaultRowHeight="14.4" x14ac:dyDescent="0.3"/>
  <cols>
    <col min="1" max="1" width="6" hidden="1" customWidth="1"/>
    <col min="2" max="2" width="35.5546875" customWidth="1"/>
    <col min="4" max="4" width="11.88671875" customWidth="1"/>
    <col min="5" max="5" width="12.8867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33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465</v>
      </c>
      <c r="E8" s="13">
        <v>1586.56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148</v>
      </c>
      <c r="E9" s="14">
        <v>814</v>
      </c>
    </row>
    <row r="10" spans="1:5" ht="15.6" hidden="1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1330</v>
      </c>
      <c r="E11" s="14">
        <v>6848.52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492</v>
      </c>
      <c r="E12" s="14">
        <v>11684.64</v>
      </c>
    </row>
    <row r="13" spans="1:5" ht="15.6" hidden="1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23</v>
      </c>
      <c r="E14" s="14">
        <v>408.48</v>
      </c>
    </row>
    <row r="15" spans="1:5" ht="15.6" hidden="1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41</v>
      </c>
      <c r="E16" s="14">
        <v>2066.4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679</v>
      </c>
      <c r="E17" s="14">
        <v>7409.11</v>
      </c>
    </row>
    <row r="18" spans="1:5" ht="15.6" hidden="1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hidden="1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698</v>
      </c>
      <c r="E20" s="14">
        <v>1821.78</v>
      </c>
    </row>
    <row r="21" spans="1:5" ht="15.6" hidden="1" x14ac:dyDescent="0.3">
      <c r="A21" s="3">
        <v>14</v>
      </c>
      <c r="B21" s="1" t="s">
        <v>15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469</v>
      </c>
      <c r="E22" s="14">
        <v>26547.4</v>
      </c>
    </row>
    <row r="23" spans="1:5" ht="16.2" thickBot="1" x14ac:dyDescent="0.35">
      <c r="A23" s="3">
        <v>16</v>
      </c>
      <c r="B23" s="87" t="s">
        <v>107</v>
      </c>
      <c r="C23" s="87" t="s">
        <v>12</v>
      </c>
      <c r="D23" s="2">
        <v>764</v>
      </c>
      <c r="E23" s="14">
        <v>761.5</v>
      </c>
    </row>
    <row r="24" spans="1:5" ht="16.2" hidden="1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59948.39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5" workbookViewId="0">
      <selection activeCell="E25" sqref="E25"/>
    </sheetView>
  </sheetViews>
  <sheetFormatPr defaultRowHeight="14.4" x14ac:dyDescent="0.3"/>
  <cols>
    <col min="1" max="1" width="5.21875" customWidth="1"/>
    <col min="2" max="2" width="35.77734375" customWidth="1"/>
    <col min="4" max="4" width="12.33203125" customWidth="1"/>
    <col min="5" max="5" width="12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35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130</v>
      </c>
      <c r="E8" s="13">
        <v>449.28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525</v>
      </c>
      <c r="E9" s="14">
        <v>2887.5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540</v>
      </c>
      <c r="E11" s="14">
        <v>2977.2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207</v>
      </c>
      <c r="E12" s="14">
        <v>4910.04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9</v>
      </c>
      <c r="E15" s="14">
        <v>97.83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469.5</v>
      </c>
      <c r="E16" s="14">
        <v>20983.1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824</v>
      </c>
      <c r="E17" s="14">
        <v>9031.4500000000007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1343</v>
      </c>
      <c r="E20" s="14">
        <v>3505.23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48</v>
      </c>
      <c r="E21" s="14">
        <v>168.48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1337</v>
      </c>
      <c r="E22" s="14">
        <v>3721.53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978</v>
      </c>
      <c r="E23" s="14">
        <v>930.6</v>
      </c>
    </row>
    <row r="24" spans="1:5" ht="15.6" x14ac:dyDescent="0.3">
      <c r="A24" s="3">
        <v>17</v>
      </c>
      <c r="B24" s="1" t="s">
        <v>97</v>
      </c>
      <c r="C24" s="1" t="s">
        <v>12</v>
      </c>
      <c r="D24" s="2">
        <v>0</v>
      </c>
      <c r="E24" s="14">
        <v>377</v>
      </c>
    </row>
    <row r="25" spans="1:5" ht="16.2" thickBot="1" x14ac:dyDescent="0.35">
      <c r="A25" s="3">
        <v>18</v>
      </c>
      <c r="B25" s="1" t="s">
        <v>99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50039.24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5" workbookViewId="0">
      <selection activeCell="D25" sqref="D25"/>
    </sheetView>
  </sheetViews>
  <sheetFormatPr defaultRowHeight="14.4" x14ac:dyDescent="0.3"/>
  <cols>
    <col min="1" max="1" width="5.6640625" customWidth="1"/>
    <col min="2" max="2" width="34.5546875" customWidth="1"/>
    <col min="3" max="3" width="6.77734375" customWidth="1"/>
    <col min="4" max="4" width="11.44140625" customWidth="1"/>
    <col min="5" max="5" width="11.5546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36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331</v>
      </c>
      <c r="E8" s="13">
        <v>1143.94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441</v>
      </c>
      <c r="E9" s="14">
        <v>2425.5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785</v>
      </c>
      <c r="E11" s="14">
        <v>4034.9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433</v>
      </c>
      <c r="E12" s="14">
        <v>10283.75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145</v>
      </c>
      <c r="E16" s="14">
        <v>7308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479</v>
      </c>
      <c r="E17" s="14">
        <v>5216.3100000000004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278</v>
      </c>
      <c r="E20" s="14">
        <v>725.58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1056</v>
      </c>
      <c r="E22" s="14">
        <v>4534.28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1000</v>
      </c>
      <c r="E23" s="14">
        <v>810</v>
      </c>
    </row>
    <row r="24" spans="1:5" ht="16.2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36482.26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workbookViewId="0">
      <selection activeCell="D24" sqref="D24"/>
    </sheetView>
  </sheetViews>
  <sheetFormatPr defaultRowHeight="14.4" x14ac:dyDescent="0.3"/>
  <cols>
    <col min="1" max="1" width="4.44140625" customWidth="1"/>
    <col min="2" max="2" width="35.21875" customWidth="1"/>
    <col min="4" max="4" width="10.5546875" customWidth="1"/>
    <col min="5" max="5" width="12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37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425</v>
      </c>
      <c r="E8" s="13">
        <v>1456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412.5</v>
      </c>
      <c r="E9" s="14">
        <v>2371.86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425</v>
      </c>
      <c r="E11" s="14">
        <v>2422.5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390</v>
      </c>
      <c r="E12" s="14">
        <v>9262.5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1700</v>
      </c>
      <c r="E13" s="14">
        <v>1398.12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42.5</v>
      </c>
      <c r="E14" s="14">
        <v>754.8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120.5</v>
      </c>
      <c r="E16" s="14">
        <v>6073</v>
      </c>
    </row>
    <row r="17" spans="1:6" ht="15.6" x14ac:dyDescent="0.3">
      <c r="A17" s="3">
        <v>10</v>
      </c>
      <c r="B17" s="1" t="s">
        <v>21</v>
      </c>
      <c r="C17" s="1" t="s">
        <v>13</v>
      </c>
      <c r="D17" s="2">
        <v>606</v>
      </c>
      <c r="E17" s="14">
        <v>6599.34</v>
      </c>
    </row>
    <row r="18" spans="1:6" ht="15.6" x14ac:dyDescent="0.3">
      <c r="A18" s="3">
        <v>11</v>
      </c>
      <c r="B18" s="1" t="s">
        <v>22</v>
      </c>
      <c r="C18" s="1" t="s">
        <v>12</v>
      </c>
      <c r="D18" s="2">
        <v>840</v>
      </c>
      <c r="E18" s="14">
        <v>392</v>
      </c>
    </row>
    <row r="19" spans="1:6" ht="15.6" x14ac:dyDescent="0.3">
      <c r="A19" s="3">
        <v>12</v>
      </c>
      <c r="B19" s="1" t="s">
        <v>9</v>
      </c>
      <c r="C19" s="1" t="s">
        <v>12</v>
      </c>
      <c r="D19" s="2">
        <v>477</v>
      </c>
      <c r="E19" s="14">
        <v>3339</v>
      </c>
    </row>
    <row r="20" spans="1:6" ht="15.6" x14ac:dyDescent="0.3">
      <c r="A20" s="3">
        <v>13</v>
      </c>
      <c r="B20" s="1" t="s">
        <v>23</v>
      </c>
      <c r="C20" s="1" t="s">
        <v>12</v>
      </c>
      <c r="D20" s="2">
        <v>1575</v>
      </c>
      <c r="E20" s="14">
        <v>4110</v>
      </c>
      <c r="F20" s="92">
        <v>75</v>
      </c>
    </row>
    <row r="21" spans="1:6" ht="15.6" x14ac:dyDescent="0.3">
      <c r="A21" s="3">
        <v>14</v>
      </c>
      <c r="B21" s="1" t="s">
        <v>15</v>
      </c>
      <c r="C21" s="1" t="s">
        <v>12</v>
      </c>
      <c r="D21" s="2">
        <v>337</v>
      </c>
      <c r="E21" s="14">
        <v>1182.8699999999999</v>
      </c>
    </row>
    <row r="22" spans="1:6" ht="15.6" x14ac:dyDescent="0.3">
      <c r="A22" s="3">
        <v>15</v>
      </c>
      <c r="B22" s="87" t="s">
        <v>106</v>
      </c>
      <c r="C22" s="87" t="s">
        <v>12</v>
      </c>
      <c r="D22" s="2">
        <v>1620</v>
      </c>
      <c r="E22" s="14">
        <v>7538.44</v>
      </c>
    </row>
    <row r="23" spans="1:6" ht="15.6" x14ac:dyDescent="0.3">
      <c r="A23" s="3">
        <v>16</v>
      </c>
      <c r="B23" s="87" t="s">
        <v>107</v>
      </c>
      <c r="C23" s="87" t="s">
        <v>12</v>
      </c>
      <c r="D23" s="2">
        <v>1078</v>
      </c>
      <c r="E23" s="14">
        <v>1063</v>
      </c>
    </row>
    <row r="24" spans="1:6" ht="16.2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6" ht="16.2" thickBot="1" x14ac:dyDescent="0.35">
      <c r="A25" s="7"/>
      <c r="B25" s="8" t="s">
        <v>0</v>
      </c>
      <c r="C25" s="8"/>
      <c r="D25" s="9"/>
      <c r="E25" s="12">
        <f>SUM(E8:E24)</f>
        <v>47963.43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1" workbookViewId="0">
      <selection activeCell="H14" sqref="H14"/>
    </sheetView>
  </sheetViews>
  <sheetFormatPr defaultRowHeight="14.4" x14ac:dyDescent="0.3"/>
  <cols>
    <col min="1" max="1" width="6.44140625" customWidth="1"/>
    <col min="2" max="2" width="35" customWidth="1"/>
    <col min="3" max="3" width="6.88671875" customWidth="1"/>
    <col min="4" max="4" width="11.33203125" customWidth="1"/>
    <col min="5" max="5" width="11.66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38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217</v>
      </c>
      <c r="E8" s="13">
        <v>749.96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447</v>
      </c>
      <c r="E9" s="14">
        <v>2458.5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144</v>
      </c>
      <c r="E11" s="14">
        <v>820.8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180</v>
      </c>
      <c r="E12" s="14">
        <v>4269.6000000000004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46</v>
      </c>
      <c r="E14" s="14">
        <v>816.96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99</v>
      </c>
      <c r="E15" s="14">
        <v>1076.1199999999999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275</v>
      </c>
      <c r="E16" s="14">
        <v>13860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531</v>
      </c>
      <c r="E17" s="14">
        <v>5782.59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1180</v>
      </c>
      <c r="E20" s="14">
        <v>3079.8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71</v>
      </c>
      <c r="E21" s="14">
        <v>249.21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2244</v>
      </c>
      <c r="E22" s="14">
        <v>9517.1200000000008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1000</v>
      </c>
      <c r="E23" s="14">
        <v>810</v>
      </c>
    </row>
    <row r="24" spans="1:5" ht="16.2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43490.66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6" workbookViewId="0">
      <selection activeCell="M17" sqref="M17"/>
    </sheetView>
  </sheetViews>
  <sheetFormatPr defaultRowHeight="14.4" x14ac:dyDescent="0.3"/>
  <cols>
    <col min="1" max="1" width="4.88671875" customWidth="1"/>
    <col min="2" max="2" width="34.77734375" customWidth="1"/>
    <col min="3" max="3" width="6.88671875" customWidth="1"/>
    <col min="4" max="4" width="12.44140625" customWidth="1"/>
    <col min="5" max="5" width="11.66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39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773</v>
      </c>
      <c r="E8" s="13">
        <v>2542.9699999999998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293</v>
      </c>
      <c r="E9" s="14">
        <v>1647.83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358</v>
      </c>
      <c r="E11" s="14">
        <v>1840.12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639</v>
      </c>
      <c r="E12" s="14">
        <v>15172.38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263</v>
      </c>
      <c r="E16" s="14">
        <v>13280.4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810</v>
      </c>
      <c r="E17" s="14">
        <v>9075.4599999999991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743</v>
      </c>
      <c r="E20" s="14">
        <v>1939.23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1114</v>
      </c>
      <c r="E22" s="14">
        <v>5320.72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1000</v>
      </c>
      <c r="E23" s="14">
        <v>810</v>
      </c>
    </row>
    <row r="24" spans="1:5" ht="15.6" x14ac:dyDescent="0.3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3">
        <v>18</v>
      </c>
      <c r="B25" s="1" t="s">
        <v>100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51629.11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6" workbookViewId="0">
      <selection activeCell="D26" sqref="D26"/>
    </sheetView>
  </sheetViews>
  <sheetFormatPr defaultRowHeight="14.4" x14ac:dyDescent="0.3"/>
  <cols>
    <col min="1" max="1" width="4.5546875" customWidth="1"/>
    <col min="2" max="2" width="36.5546875" customWidth="1"/>
    <col min="4" max="4" width="11.44140625" customWidth="1"/>
    <col min="5" max="5" width="11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40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1362</v>
      </c>
      <c r="E8" s="13">
        <v>4428.29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1524</v>
      </c>
      <c r="E9" s="14">
        <v>8395.49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965</v>
      </c>
      <c r="E11" s="14">
        <v>4960.1000000000004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1107</v>
      </c>
      <c r="E12" s="14">
        <v>26288.85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10700</v>
      </c>
      <c r="E13" s="14">
        <v>7668.18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24</v>
      </c>
      <c r="E14" s="14">
        <v>426.24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1237</v>
      </c>
      <c r="E16" s="14">
        <v>55672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1200</v>
      </c>
      <c r="E17" s="14">
        <v>13068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8468</v>
      </c>
      <c r="E20" s="14">
        <v>23337.88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240</v>
      </c>
      <c r="E21" s="14">
        <v>842.4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1732</v>
      </c>
      <c r="E22" s="14">
        <v>9002.9599999999991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3000</v>
      </c>
      <c r="E23" s="14">
        <v>2430</v>
      </c>
    </row>
    <row r="24" spans="1:5" ht="15.6" x14ac:dyDescent="0.3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3">
        <v>18</v>
      </c>
      <c r="B25" s="1" t="s">
        <v>100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156520.38999999998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9" sqref="D19"/>
    </sheetView>
  </sheetViews>
  <sheetFormatPr defaultRowHeight="14.4" x14ac:dyDescent="0.3"/>
  <cols>
    <col min="1" max="1" width="6.77734375" customWidth="1"/>
    <col min="2" max="2" width="31.21875" customWidth="1"/>
    <col min="4" max="4" width="11.77734375" customWidth="1"/>
    <col min="5" max="5" width="9.8867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41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745</v>
      </c>
      <c r="E8" s="14">
        <v>4142.5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30</v>
      </c>
      <c r="E9" s="14">
        <v>75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920</v>
      </c>
      <c r="E10" s="14">
        <v>4728.8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0</v>
      </c>
      <c r="E11" s="14">
        <v>0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2660</v>
      </c>
      <c r="E12" s="14">
        <v>1906.13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495</v>
      </c>
      <c r="E14" s="14">
        <v>23958</v>
      </c>
    </row>
    <row r="15" spans="1:5" ht="15.6" x14ac:dyDescent="0.3">
      <c r="A15" s="3">
        <v>8</v>
      </c>
      <c r="B15" s="1" t="s">
        <v>43</v>
      </c>
      <c r="C15" s="1" t="s">
        <v>44</v>
      </c>
      <c r="D15" s="2">
        <v>114</v>
      </c>
      <c r="E15" s="14">
        <v>1778.4</v>
      </c>
    </row>
    <row r="16" spans="1:5" ht="15.6" x14ac:dyDescent="0.3">
      <c r="A16" s="3">
        <v>9</v>
      </c>
      <c r="B16" s="1" t="s">
        <v>23</v>
      </c>
      <c r="C16" s="1" t="s">
        <v>12</v>
      </c>
      <c r="D16" s="2">
        <v>219</v>
      </c>
      <c r="E16" s="14">
        <v>571.59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2">
        <v>687</v>
      </c>
      <c r="E17" s="14">
        <v>3062.26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2">
        <v>1300</v>
      </c>
      <c r="E18" s="14">
        <v>1053</v>
      </c>
    </row>
    <row r="19" spans="1:5" ht="16.2" thickBot="1" x14ac:dyDescent="0.35">
      <c r="A19" s="3">
        <v>12</v>
      </c>
      <c r="B19" s="1" t="s">
        <v>99</v>
      </c>
      <c r="C19" s="1" t="s">
        <v>12</v>
      </c>
      <c r="D19" s="2">
        <v>10</v>
      </c>
      <c r="E19" s="14">
        <v>165</v>
      </c>
    </row>
    <row r="20" spans="1:5" ht="16.2" thickBot="1" x14ac:dyDescent="0.35">
      <c r="A20" s="7"/>
      <c r="B20" s="8" t="s">
        <v>0</v>
      </c>
      <c r="C20" s="8"/>
      <c r="D20" s="9"/>
      <c r="E20" s="12">
        <f>SUM(E8:E19)</f>
        <v>41440.68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topLeftCell="A5" zoomScaleNormal="100" workbookViewId="0">
      <selection activeCell="D25" sqref="D25"/>
    </sheetView>
  </sheetViews>
  <sheetFormatPr defaultRowHeight="14.4" x14ac:dyDescent="0.3"/>
  <cols>
    <col min="1" max="1" width="5.109375" customWidth="1"/>
    <col min="2" max="2" width="45.109375" customWidth="1"/>
    <col min="3" max="3" width="6.44140625" customWidth="1"/>
    <col min="4" max="4" width="11.88671875" customWidth="1"/>
    <col min="5" max="5" width="13.5546875" customWidth="1"/>
  </cols>
  <sheetData>
    <row r="2" spans="1:5" ht="14.4" customHeight="1" x14ac:dyDescent="0.3">
      <c r="A2" s="97" t="s">
        <v>108</v>
      </c>
      <c r="B2" s="97"/>
      <c r="C2" s="97"/>
      <c r="D2" s="97"/>
      <c r="E2" s="97"/>
    </row>
    <row r="3" spans="1:5" ht="14.4" customHeight="1" x14ac:dyDescent="0.3">
      <c r="A3" s="97"/>
      <c r="B3" s="97"/>
      <c r="C3" s="97"/>
      <c r="D3" s="97"/>
      <c r="E3" s="97"/>
    </row>
    <row r="4" spans="1:5" ht="15.6" x14ac:dyDescent="0.3">
      <c r="A4" s="97" t="s">
        <v>24</v>
      </c>
      <c r="B4" s="97"/>
      <c r="C4" s="97"/>
      <c r="D4" s="97"/>
      <c r="E4" s="97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0.5" customHeight="1" x14ac:dyDescent="0.3">
      <c r="A7" s="93" t="s">
        <v>2</v>
      </c>
      <c r="B7" s="6" t="s">
        <v>1</v>
      </c>
      <c r="C7" s="6"/>
      <c r="D7" s="95" t="s">
        <v>5</v>
      </c>
      <c r="E7" s="95" t="s">
        <v>4</v>
      </c>
    </row>
    <row r="8" spans="1:5" ht="16.2" thickBot="1" x14ac:dyDescent="0.35">
      <c r="A8" s="94"/>
      <c r="B8" s="19" t="s">
        <v>3</v>
      </c>
      <c r="C8" s="19" t="s">
        <v>11</v>
      </c>
      <c r="D8" s="96"/>
      <c r="E8" s="96"/>
    </row>
    <row r="9" spans="1:5" ht="15.6" x14ac:dyDescent="0.3">
      <c r="A9" s="11">
        <v>1</v>
      </c>
      <c r="B9" s="4" t="s">
        <v>10</v>
      </c>
      <c r="C9" s="4" t="s">
        <v>12</v>
      </c>
      <c r="D9" s="5">
        <v>176</v>
      </c>
      <c r="E9" s="13">
        <v>683.4</v>
      </c>
    </row>
    <row r="10" spans="1:5" ht="15.6" x14ac:dyDescent="0.3">
      <c r="A10" s="10">
        <v>2</v>
      </c>
      <c r="B10" s="1" t="s">
        <v>6</v>
      </c>
      <c r="C10" s="1" t="s">
        <v>13</v>
      </c>
      <c r="D10" s="2">
        <v>295</v>
      </c>
      <c r="E10" s="14">
        <v>1622</v>
      </c>
    </row>
    <row r="11" spans="1:5" ht="15.6" x14ac:dyDescent="0.3">
      <c r="A11" s="3">
        <v>3</v>
      </c>
      <c r="B11" s="1" t="s">
        <v>17</v>
      </c>
      <c r="C11" s="1" t="s">
        <v>12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13</v>
      </c>
      <c r="D12" s="2">
        <v>330</v>
      </c>
      <c r="E12" s="14">
        <v>1881</v>
      </c>
    </row>
    <row r="13" spans="1:5" ht="15.6" x14ac:dyDescent="0.3">
      <c r="A13" s="3">
        <v>5</v>
      </c>
      <c r="B13" s="1" t="s">
        <v>42</v>
      </c>
      <c r="C13" s="1" t="s">
        <v>14</v>
      </c>
      <c r="D13" s="2">
        <v>396</v>
      </c>
      <c r="E13" s="14">
        <v>9392.2000000000007</v>
      </c>
    </row>
    <row r="14" spans="1:5" ht="15.6" x14ac:dyDescent="0.3">
      <c r="A14" s="3">
        <v>6</v>
      </c>
      <c r="B14" s="1" t="s">
        <v>18</v>
      </c>
      <c r="C14" s="1" t="s">
        <v>12</v>
      </c>
      <c r="D14" s="2">
        <v>0</v>
      </c>
      <c r="E14" s="14">
        <v>0</v>
      </c>
    </row>
    <row r="15" spans="1:5" ht="15.6" x14ac:dyDescent="0.3">
      <c r="A15" s="3">
        <v>7</v>
      </c>
      <c r="B15" s="1" t="s">
        <v>19</v>
      </c>
      <c r="C15" s="1" t="s">
        <v>14</v>
      </c>
      <c r="D15" s="2">
        <v>0</v>
      </c>
      <c r="E15" s="14">
        <v>0</v>
      </c>
    </row>
    <row r="16" spans="1:5" ht="15.6" x14ac:dyDescent="0.3">
      <c r="A16" s="3">
        <v>8</v>
      </c>
      <c r="B16" s="1" t="s">
        <v>8</v>
      </c>
      <c r="C16" s="1" t="s">
        <v>13</v>
      </c>
      <c r="D16" s="2">
        <v>0</v>
      </c>
      <c r="E16" s="14">
        <v>0</v>
      </c>
    </row>
    <row r="17" spans="1:5" ht="15.6" x14ac:dyDescent="0.3">
      <c r="A17" s="3">
        <v>9</v>
      </c>
      <c r="B17" s="1" t="s">
        <v>20</v>
      </c>
      <c r="C17" s="1" t="s">
        <v>13</v>
      </c>
      <c r="D17" s="2">
        <v>0</v>
      </c>
      <c r="E17" s="14">
        <v>0</v>
      </c>
    </row>
    <row r="18" spans="1:5" ht="15.6" x14ac:dyDescent="0.3">
      <c r="A18" s="3">
        <v>10</v>
      </c>
      <c r="B18" s="1" t="s">
        <v>21</v>
      </c>
      <c r="C18" s="1" t="s">
        <v>13</v>
      </c>
      <c r="D18" s="2">
        <v>454</v>
      </c>
      <c r="E18" s="14">
        <v>4944.0600000000004</v>
      </c>
    </row>
    <row r="19" spans="1:5" ht="15.6" x14ac:dyDescent="0.3">
      <c r="A19" s="3">
        <v>11</v>
      </c>
      <c r="B19" s="1" t="s">
        <v>22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12</v>
      </c>
      <c r="B20" s="1" t="s">
        <v>9</v>
      </c>
      <c r="C20" s="1" t="s">
        <v>12</v>
      </c>
      <c r="D20" s="2">
        <v>54</v>
      </c>
      <c r="E20" s="14">
        <v>378</v>
      </c>
    </row>
    <row r="21" spans="1:5" ht="15.6" x14ac:dyDescent="0.3">
      <c r="A21" s="3">
        <v>13</v>
      </c>
      <c r="B21" s="1" t="s">
        <v>23</v>
      </c>
      <c r="C21" s="1" t="s">
        <v>12</v>
      </c>
      <c r="D21" s="2">
        <v>1567</v>
      </c>
      <c r="E21" s="14">
        <v>4089.87</v>
      </c>
    </row>
    <row r="22" spans="1:5" ht="15.6" x14ac:dyDescent="0.3">
      <c r="A22" s="3">
        <v>14</v>
      </c>
      <c r="B22" s="1" t="s">
        <v>15</v>
      </c>
      <c r="C22" s="1" t="s">
        <v>12</v>
      </c>
      <c r="D22" s="2">
        <v>0</v>
      </c>
      <c r="E22" s="14">
        <v>0</v>
      </c>
    </row>
    <row r="23" spans="1:5" ht="15.6" x14ac:dyDescent="0.3">
      <c r="A23" s="3">
        <v>15</v>
      </c>
      <c r="B23" s="87" t="s">
        <v>106</v>
      </c>
      <c r="C23" s="87" t="s">
        <v>12</v>
      </c>
      <c r="D23" s="2">
        <v>316</v>
      </c>
      <c r="E23" s="14">
        <v>1295.68</v>
      </c>
    </row>
    <row r="24" spans="1:5" ht="15.6" x14ac:dyDescent="0.3">
      <c r="A24" s="3">
        <v>16</v>
      </c>
      <c r="B24" s="87" t="s">
        <v>107</v>
      </c>
      <c r="C24" s="87" t="s">
        <v>12</v>
      </c>
      <c r="D24" s="2">
        <v>850</v>
      </c>
      <c r="E24" s="14">
        <v>688.5</v>
      </c>
    </row>
    <row r="25" spans="1:5" ht="16.2" thickBot="1" x14ac:dyDescent="0.35">
      <c r="A25" s="3">
        <v>17</v>
      </c>
      <c r="B25" s="1" t="s">
        <v>97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SUM(E9:E25)</f>
        <v>24974.71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20" sqref="D20"/>
    </sheetView>
  </sheetViews>
  <sheetFormatPr defaultRowHeight="14.4" x14ac:dyDescent="0.3"/>
  <cols>
    <col min="1" max="1" width="6.44140625" customWidth="1"/>
    <col min="2" max="2" width="30.21875" customWidth="1"/>
    <col min="5" max="5" width="1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45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2590</v>
      </c>
      <c r="E8" s="14">
        <v>14535.35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1710</v>
      </c>
      <c r="E10" s="14">
        <v>8789.4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25</v>
      </c>
      <c r="E11" s="14">
        <v>371.25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700</v>
      </c>
      <c r="E12" s="14">
        <v>501.09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3</v>
      </c>
      <c r="E13" s="14">
        <v>32.61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840</v>
      </c>
      <c r="E14" s="14">
        <v>42336</v>
      </c>
    </row>
    <row r="15" spans="1:5" ht="15.6" x14ac:dyDescent="0.3">
      <c r="A15" s="3">
        <v>8</v>
      </c>
      <c r="B15" s="1" t="s">
        <v>43</v>
      </c>
      <c r="C15" s="1" t="s">
        <v>44</v>
      </c>
      <c r="D15" s="2">
        <v>10</v>
      </c>
      <c r="E15" s="14">
        <v>156</v>
      </c>
    </row>
    <row r="16" spans="1:5" ht="15.6" x14ac:dyDescent="0.3">
      <c r="A16" s="3">
        <v>9</v>
      </c>
      <c r="B16" s="1" t="s">
        <v>23</v>
      </c>
      <c r="C16" s="1" t="s">
        <v>12</v>
      </c>
      <c r="D16" s="2">
        <v>5728</v>
      </c>
      <c r="E16" s="14">
        <v>21250.880000000001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2">
        <v>470</v>
      </c>
      <c r="E17" s="14">
        <v>2524.6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2">
        <v>2000</v>
      </c>
      <c r="E18" s="14">
        <v>620</v>
      </c>
    </row>
    <row r="19" spans="1:5" ht="15.6" x14ac:dyDescent="0.3">
      <c r="A19" s="3">
        <v>12</v>
      </c>
      <c r="B19" s="1" t="s">
        <v>97</v>
      </c>
      <c r="C19" s="1" t="s">
        <v>12</v>
      </c>
      <c r="D19" s="2">
        <v>0</v>
      </c>
      <c r="E19" s="14">
        <v>0</v>
      </c>
    </row>
    <row r="20" spans="1:5" ht="16.2" thickBot="1" x14ac:dyDescent="0.35">
      <c r="A20" s="3">
        <v>13</v>
      </c>
      <c r="B20" s="1" t="s">
        <v>99</v>
      </c>
      <c r="C20" s="1" t="s">
        <v>12</v>
      </c>
      <c r="D20" s="2">
        <v>200</v>
      </c>
      <c r="E20" s="14">
        <v>3300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94417.180000000008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G8" sqref="G8"/>
    </sheetView>
  </sheetViews>
  <sheetFormatPr defaultRowHeight="14.4" x14ac:dyDescent="0.3"/>
  <cols>
    <col min="1" max="1" width="6.33203125" customWidth="1"/>
    <col min="2" max="2" width="29.88671875" customWidth="1"/>
    <col min="4" max="4" width="11.44140625" customWidth="1"/>
    <col min="5" max="5" width="12.777343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customHeight="1" x14ac:dyDescent="0.3">
      <c r="A3" s="97" t="s">
        <v>46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342</v>
      </c>
      <c r="E8" s="14">
        <v>1887.75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150</v>
      </c>
      <c r="E9" s="14">
        <v>375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314</v>
      </c>
      <c r="E10" s="14">
        <v>1789.8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174</v>
      </c>
      <c r="E11" s="14">
        <v>2739.58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300</v>
      </c>
      <c r="E12" s="14">
        <v>220.02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29</v>
      </c>
      <c r="E13" s="14">
        <v>315.47000000000003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615</v>
      </c>
      <c r="E14" s="14">
        <v>29544</v>
      </c>
    </row>
    <row r="15" spans="1:5" ht="15.6" x14ac:dyDescent="0.3">
      <c r="A15" s="3">
        <v>8</v>
      </c>
      <c r="B15" s="1" t="s">
        <v>43</v>
      </c>
      <c r="C15" s="1" t="s">
        <v>44</v>
      </c>
      <c r="D15" s="2">
        <v>115</v>
      </c>
      <c r="E15" s="14">
        <v>1725</v>
      </c>
    </row>
    <row r="16" spans="1:5" ht="15.6" x14ac:dyDescent="0.3">
      <c r="A16" s="3">
        <v>9</v>
      </c>
      <c r="B16" s="1" t="s">
        <v>23</v>
      </c>
      <c r="C16" s="1" t="s">
        <v>12</v>
      </c>
      <c r="D16" s="2">
        <v>2140</v>
      </c>
      <c r="E16" s="14">
        <v>6236.4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2">
        <v>1560</v>
      </c>
      <c r="E17" s="14">
        <v>6866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2">
        <v>1300</v>
      </c>
      <c r="E18" s="14">
        <v>1053</v>
      </c>
    </row>
    <row r="19" spans="1:5" ht="15.6" x14ac:dyDescent="0.3">
      <c r="A19" s="3">
        <v>12</v>
      </c>
      <c r="B19" s="1" t="s">
        <v>97</v>
      </c>
      <c r="C19" s="1" t="s">
        <v>12</v>
      </c>
      <c r="D19" s="2">
        <v>0</v>
      </c>
      <c r="E19" s="14">
        <v>0</v>
      </c>
    </row>
    <row r="20" spans="1:5" ht="16.2" thickBot="1" x14ac:dyDescent="0.35">
      <c r="A20" s="3">
        <v>13</v>
      </c>
      <c r="B20" s="1" t="s">
        <v>99</v>
      </c>
      <c r="C20" s="1" t="s">
        <v>12</v>
      </c>
      <c r="D20" s="2">
        <v>101</v>
      </c>
      <c r="E20" s="14">
        <v>1666.5</v>
      </c>
    </row>
    <row r="21" spans="1:5" ht="16.2" customHeight="1" thickBot="1" x14ac:dyDescent="0.35">
      <c r="A21" s="7"/>
      <c r="B21" s="8" t="s">
        <v>0</v>
      </c>
      <c r="C21" s="8"/>
      <c r="D21" s="9"/>
      <c r="E21" s="12">
        <f>SUM(E8:E20)</f>
        <v>54418.520000000004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1" sqref="E21"/>
    </sheetView>
  </sheetViews>
  <sheetFormatPr defaultRowHeight="14.4" x14ac:dyDescent="0.3"/>
  <cols>
    <col min="1" max="1" width="7.21875" customWidth="1"/>
    <col min="2" max="2" width="30.109375" customWidth="1"/>
    <col min="5" max="5" width="13.777343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47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1200</v>
      </c>
      <c r="E8" s="14">
        <v>6775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66</v>
      </c>
      <c r="E9" s="14">
        <v>165</v>
      </c>
    </row>
    <row r="10" spans="1:5" ht="15.6" x14ac:dyDescent="0.3">
      <c r="A10" s="3">
        <v>3</v>
      </c>
      <c r="B10" s="1" t="s">
        <v>7</v>
      </c>
      <c r="C10" s="1" t="s">
        <v>13</v>
      </c>
      <c r="D10" s="2">
        <v>1390</v>
      </c>
      <c r="E10" s="14">
        <v>7144.6</v>
      </c>
    </row>
    <row r="11" spans="1:5" ht="15.6" x14ac:dyDescent="0.3">
      <c r="A11" s="3">
        <v>4</v>
      </c>
      <c r="B11" s="1" t="s">
        <v>42</v>
      </c>
      <c r="C11" s="1" t="s">
        <v>14</v>
      </c>
      <c r="D11" s="2">
        <v>215</v>
      </c>
      <c r="E11" s="14">
        <v>3175.5</v>
      </c>
    </row>
    <row r="12" spans="1:5" ht="15.6" x14ac:dyDescent="0.3">
      <c r="A12" s="3">
        <v>5</v>
      </c>
      <c r="B12" s="1" t="s">
        <v>18</v>
      </c>
      <c r="C12" s="1" t="s">
        <v>12</v>
      </c>
      <c r="D12" s="2">
        <v>9000</v>
      </c>
      <c r="E12" s="14">
        <v>6449.83</v>
      </c>
    </row>
    <row r="13" spans="1:5" ht="15.6" x14ac:dyDescent="0.3">
      <c r="A13" s="3">
        <v>6</v>
      </c>
      <c r="B13" s="1" t="s">
        <v>8</v>
      </c>
      <c r="C13" s="1" t="s">
        <v>13</v>
      </c>
      <c r="D13" s="2">
        <v>20</v>
      </c>
      <c r="E13" s="14">
        <v>217.4</v>
      </c>
    </row>
    <row r="14" spans="1:5" ht="15.6" x14ac:dyDescent="0.3">
      <c r="A14" s="3">
        <v>7</v>
      </c>
      <c r="B14" s="1" t="s">
        <v>20</v>
      </c>
      <c r="C14" s="1" t="s">
        <v>13</v>
      </c>
      <c r="D14" s="2">
        <v>680</v>
      </c>
      <c r="E14" s="14">
        <v>33260</v>
      </c>
    </row>
    <row r="15" spans="1:5" ht="15.6" x14ac:dyDescent="0.3">
      <c r="A15" s="3">
        <v>8</v>
      </c>
      <c r="B15" s="1" t="s">
        <v>43</v>
      </c>
      <c r="C15" s="1" t="s">
        <v>44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23</v>
      </c>
      <c r="C16" s="1" t="s">
        <v>12</v>
      </c>
      <c r="D16" s="2">
        <v>5010</v>
      </c>
      <c r="E16" s="14">
        <v>16684.099999999999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2">
        <v>1040</v>
      </c>
      <c r="E17" s="14">
        <v>4835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2">
        <v>1500</v>
      </c>
      <c r="E18" s="14">
        <v>1215</v>
      </c>
    </row>
    <row r="19" spans="1:5" ht="15.6" x14ac:dyDescent="0.3">
      <c r="A19" s="3">
        <v>12</v>
      </c>
      <c r="B19" s="1" t="s">
        <v>97</v>
      </c>
      <c r="C19" s="1" t="s">
        <v>12</v>
      </c>
      <c r="D19" s="2">
        <v>18</v>
      </c>
      <c r="E19" s="14">
        <v>630</v>
      </c>
    </row>
    <row r="20" spans="1:5" ht="16.2" thickBot="1" x14ac:dyDescent="0.35">
      <c r="A20" s="3">
        <v>13</v>
      </c>
      <c r="B20" s="1" t="s">
        <v>99</v>
      </c>
      <c r="C20" s="1" t="s">
        <v>12</v>
      </c>
      <c r="D20" s="2">
        <v>147</v>
      </c>
      <c r="E20" s="14">
        <v>2425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82976.429999999993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2" workbookViewId="0">
      <selection activeCell="E22" sqref="E22"/>
    </sheetView>
  </sheetViews>
  <sheetFormatPr defaultRowHeight="14.4" x14ac:dyDescent="0.3"/>
  <cols>
    <col min="2" max="2" width="29.109375" customWidth="1"/>
    <col min="5" max="5" width="10.5546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48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40">
        <v>1</v>
      </c>
      <c r="B8" s="41" t="s">
        <v>10</v>
      </c>
      <c r="C8" s="41" t="s">
        <v>12</v>
      </c>
      <c r="D8" s="42">
        <v>19</v>
      </c>
      <c r="E8" s="45">
        <v>84.45</v>
      </c>
    </row>
    <row r="9" spans="1:5" ht="15.6" x14ac:dyDescent="0.3">
      <c r="A9" s="3">
        <v>2</v>
      </c>
      <c r="B9" s="1" t="s">
        <v>6</v>
      </c>
      <c r="C9" s="1" t="s">
        <v>13</v>
      </c>
      <c r="D9" s="43">
        <v>873</v>
      </c>
      <c r="E9" s="44">
        <v>5214.95</v>
      </c>
    </row>
    <row r="10" spans="1:5" ht="15.6" x14ac:dyDescent="0.3">
      <c r="A10" s="3">
        <v>3</v>
      </c>
      <c r="B10" s="1" t="s">
        <v>17</v>
      </c>
      <c r="C10" s="1" t="s">
        <v>12</v>
      </c>
      <c r="D10" s="43">
        <v>377</v>
      </c>
      <c r="E10" s="44">
        <v>942.5</v>
      </c>
    </row>
    <row r="11" spans="1:5" ht="15.6" x14ac:dyDescent="0.3">
      <c r="A11" s="3">
        <v>4</v>
      </c>
      <c r="B11" s="1" t="s">
        <v>7</v>
      </c>
      <c r="C11" s="1" t="s">
        <v>13</v>
      </c>
      <c r="D11" s="43">
        <v>1208</v>
      </c>
      <c r="E11" s="44">
        <v>6209.1229999999996</v>
      </c>
    </row>
    <row r="12" spans="1:5" ht="15.6" x14ac:dyDescent="0.3">
      <c r="A12" s="3">
        <v>5</v>
      </c>
      <c r="B12" s="1" t="s">
        <v>42</v>
      </c>
      <c r="C12" s="1" t="s">
        <v>14</v>
      </c>
      <c r="D12" s="43">
        <v>94</v>
      </c>
      <c r="E12" s="44">
        <v>1400.6</v>
      </c>
    </row>
    <row r="13" spans="1:5" ht="15.6" x14ac:dyDescent="0.3">
      <c r="A13" s="3">
        <v>6</v>
      </c>
      <c r="B13" s="1" t="s">
        <v>18</v>
      </c>
      <c r="C13" s="1" t="s">
        <v>12</v>
      </c>
      <c r="D13" s="43">
        <v>2250</v>
      </c>
      <c r="E13" s="44">
        <v>1612.16</v>
      </c>
    </row>
    <row r="14" spans="1:5" ht="15.6" x14ac:dyDescent="0.3">
      <c r="A14" s="3">
        <v>7</v>
      </c>
      <c r="B14" s="1" t="s">
        <v>8</v>
      </c>
      <c r="C14" s="1" t="s">
        <v>13</v>
      </c>
      <c r="D14" s="43">
        <v>48</v>
      </c>
      <c r="E14" s="44">
        <v>529.61</v>
      </c>
    </row>
    <row r="15" spans="1:5" ht="15.6" x14ac:dyDescent="0.3">
      <c r="A15" s="3">
        <v>8</v>
      </c>
      <c r="B15" s="1" t="s">
        <v>20</v>
      </c>
      <c r="C15" s="1" t="s">
        <v>13</v>
      </c>
      <c r="D15" s="43">
        <v>963</v>
      </c>
      <c r="E15" s="44">
        <v>47873.1</v>
      </c>
    </row>
    <row r="16" spans="1:5" ht="15.6" x14ac:dyDescent="0.3">
      <c r="A16" s="3">
        <v>9</v>
      </c>
      <c r="B16" s="1" t="s">
        <v>43</v>
      </c>
      <c r="C16" s="1" t="s">
        <v>44</v>
      </c>
      <c r="D16" s="43">
        <v>44</v>
      </c>
      <c r="E16" s="44">
        <v>765.6</v>
      </c>
    </row>
    <row r="17" spans="1:5" ht="15.6" x14ac:dyDescent="0.3">
      <c r="A17" s="3">
        <v>10</v>
      </c>
      <c r="B17" s="1" t="s">
        <v>23</v>
      </c>
      <c r="C17" s="1" t="s">
        <v>12</v>
      </c>
      <c r="D17" s="43">
        <v>5236</v>
      </c>
      <c r="E17" s="44">
        <v>19317.439999999999</v>
      </c>
    </row>
    <row r="18" spans="1:5" ht="15.6" x14ac:dyDescent="0.3">
      <c r="A18" s="3">
        <v>11</v>
      </c>
      <c r="B18" s="87" t="s">
        <v>106</v>
      </c>
      <c r="C18" s="87" t="s">
        <v>12</v>
      </c>
      <c r="D18" s="43">
        <v>2130</v>
      </c>
      <c r="E18" s="44">
        <v>9173.2999999999993</v>
      </c>
    </row>
    <row r="19" spans="1:5" ht="15.6" x14ac:dyDescent="0.3">
      <c r="A19" s="3">
        <v>12</v>
      </c>
      <c r="B19" s="87" t="s">
        <v>107</v>
      </c>
      <c r="C19" s="87" t="s">
        <v>12</v>
      </c>
      <c r="D19" s="43">
        <v>1300</v>
      </c>
      <c r="E19" s="44">
        <v>1053</v>
      </c>
    </row>
    <row r="20" spans="1:5" ht="15.6" x14ac:dyDescent="0.3">
      <c r="A20" s="3">
        <v>13</v>
      </c>
      <c r="B20" s="1" t="s">
        <v>97</v>
      </c>
      <c r="C20" s="1" t="s">
        <v>12</v>
      </c>
      <c r="D20" s="43">
        <v>37</v>
      </c>
      <c r="E20" s="44">
        <v>1295</v>
      </c>
    </row>
    <row r="21" spans="1:5" ht="16.2" thickBot="1" x14ac:dyDescent="0.35">
      <c r="A21" s="3">
        <v>14</v>
      </c>
      <c r="B21" s="1" t="s">
        <v>99</v>
      </c>
      <c r="C21" s="1" t="s">
        <v>12</v>
      </c>
      <c r="D21" s="43">
        <v>162</v>
      </c>
      <c r="E21" s="44">
        <v>2673</v>
      </c>
    </row>
    <row r="22" spans="1:5" ht="16.2" thickBot="1" x14ac:dyDescent="0.35">
      <c r="A22" s="7"/>
      <c r="B22" s="8" t="s">
        <v>0</v>
      </c>
      <c r="C22" s="8"/>
      <c r="D22" s="9"/>
      <c r="E22" s="12">
        <f>SUM(E9:E21)</f>
        <v>98059.383000000002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1" sqref="E21"/>
    </sheetView>
  </sheetViews>
  <sheetFormatPr defaultRowHeight="14.4" x14ac:dyDescent="0.3"/>
  <cols>
    <col min="1" max="1" width="6.77734375" customWidth="1"/>
    <col min="2" max="2" width="31.109375" customWidth="1"/>
    <col min="5" max="5" width="17.66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49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40">
        <v>1</v>
      </c>
      <c r="B8" s="1" t="s">
        <v>6</v>
      </c>
      <c r="C8" s="1" t="s">
        <v>13</v>
      </c>
      <c r="D8" s="43">
        <v>252</v>
      </c>
      <c r="E8" s="44">
        <v>1386</v>
      </c>
    </row>
    <row r="9" spans="1:5" ht="15.6" x14ac:dyDescent="0.3">
      <c r="A9" s="3">
        <v>2</v>
      </c>
      <c r="B9" s="1" t="s">
        <v>17</v>
      </c>
      <c r="C9" s="1" t="s">
        <v>12</v>
      </c>
      <c r="D9" s="43">
        <v>37</v>
      </c>
      <c r="E9" s="44">
        <v>92.5</v>
      </c>
    </row>
    <row r="10" spans="1:5" ht="15.6" x14ac:dyDescent="0.3">
      <c r="A10" s="3">
        <v>3</v>
      </c>
      <c r="B10" s="1" t="s">
        <v>7</v>
      </c>
      <c r="C10" s="1" t="s">
        <v>13</v>
      </c>
      <c r="D10" s="43">
        <v>318</v>
      </c>
      <c r="E10" s="44">
        <v>1634.52</v>
      </c>
    </row>
    <row r="11" spans="1:5" ht="15.6" x14ac:dyDescent="0.3">
      <c r="A11" s="3">
        <v>4</v>
      </c>
      <c r="B11" s="1" t="s">
        <v>42</v>
      </c>
      <c r="C11" s="1" t="s">
        <v>14</v>
      </c>
      <c r="D11" s="43">
        <v>25</v>
      </c>
      <c r="E11" s="44">
        <v>371.25</v>
      </c>
    </row>
    <row r="12" spans="1:5" ht="15.6" x14ac:dyDescent="0.3">
      <c r="A12" s="3">
        <v>5</v>
      </c>
      <c r="B12" s="1" t="s">
        <v>18</v>
      </c>
      <c r="C12" s="1" t="s">
        <v>12</v>
      </c>
      <c r="D12" s="43">
        <v>2200</v>
      </c>
      <c r="E12" s="44">
        <v>1576.41</v>
      </c>
    </row>
    <row r="13" spans="1:5" ht="15.6" x14ac:dyDescent="0.3">
      <c r="A13" s="3">
        <v>6</v>
      </c>
      <c r="B13" s="1" t="s">
        <v>8</v>
      </c>
      <c r="C13" s="1" t="s">
        <v>13</v>
      </c>
      <c r="D13" s="43">
        <v>44</v>
      </c>
      <c r="E13" s="44">
        <v>478.28</v>
      </c>
    </row>
    <row r="14" spans="1:5" ht="15.6" x14ac:dyDescent="0.3">
      <c r="A14" s="3">
        <v>7</v>
      </c>
      <c r="B14" s="1" t="s">
        <v>20</v>
      </c>
      <c r="C14" s="1" t="s">
        <v>13</v>
      </c>
      <c r="D14" s="43">
        <v>460</v>
      </c>
      <c r="E14" s="44">
        <v>22633.4</v>
      </c>
    </row>
    <row r="15" spans="1:5" ht="15.6" x14ac:dyDescent="0.3">
      <c r="A15" s="3">
        <v>8</v>
      </c>
      <c r="B15" s="1" t="s">
        <v>43</v>
      </c>
      <c r="C15" s="1" t="s">
        <v>44</v>
      </c>
      <c r="D15" s="43">
        <v>31</v>
      </c>
      <c r="E15" s="44">
        <v>483.6</v>
      </c>
    </row>
    <row r="16" spans="1:5" ht="15.6" x14ac:dyDescent="0.3">
      <c r="A16" s="3">
        <v>9</v>
      </c>
      <c r="B16" s="1" t="s">
        <v>23</v>
      </c>
      <c r="C16" s="1" t="s">
        <v>12</v>
      </c>
      <c r="D16" s="43">
        <v>41</v>
      </c>
      <c r="E16" s="44">
        <v>152.11000000000001</v>
      </c>
    </row>
    <row r="17" spans="1:5" ht="15.6" x14ac:dyDescent="0.3">
      <c r="A17" s="3">
        <v>10</v>
      </c>
      <c r="B17" s="87" t="s">
        <v>106</v>
      </c>
      <c r="C17" s="87" t="s">
        <v>12</v>
      </c>
      <c r="D17" s="43">
        <v>1728</v>
      </c>
      <c r="E17" s="44">
        <v>4978</v>
      </c>
    </row>
    <row r="18" spans="1:5" ht="15.6" x14ac:dyDescent="0.3">
      <c r="A18" s="3">
        <v>11</v>
      </c>
      <c r="B18" s="87" t="s">
        <v>107</v>
      </c>
      <c r="C18" s="87" t="s">
        <v>12</v>
      </c>
      <c r="D18" s="43">
        <v>1300</v>
      </c>
      <c r="E18" s="44">
        <v>1053</v>
      </c>
    </row>
    <row r="19" spans="1:5" ht="15.6" x14ac:dyDescent="0.3">
      <c r="A19" s="3">
        <v>12</v>
      </c>
      <c r="B19" s="1" t="s">
        <v>97</v>
      </c>
      <c r="C19" s="1" t="s">
        <v>12</v>
      </c>
      <c r="D19" s="43">
        <v>0</v>
      </c>
      <c r="E19" s="44">
        <v>0</v>
      </c>
    </row>
    <row r="20" spans="1:5" ht="16.2" thickBot="1" x14ac:dyDescent="0.35">
      <c r="A20" s="3">
        <v>13</v>
      </c>
      <c r="B20" s="1" t="s">
        <v>100</v>
      </c>
      <c r="C20" s="1" t="s">
        <v>12</v>
      </c>
      <c r="D20" s="43">
        <v>72</v>
      </c>
      <c r="E20" s="44">
        <v>1188</v>
      </c>
    </row>
    <row r="21" spans="1:5" ht="16.2" thickBot="1" x14ac:dyDescent="0.35">
      <c r="A21" s="7"/>
      <c r="B21" s="8" t="s">
        <v>0</v>
      </c>
      <c r="C21" s="8"/>
      <c r="D21" s="9"/>
      <c r="E21" s="12">
        <f>SUM(E8:E20)</f>
        <v>36027.07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9" sqref="E19"/>
    </sheetView>
  </sheetViews>
  <sheetFormatPr defaultRowHeight="14.4" x14ac:dyDescent="0.3"/>
  <cols>
    <col min="1" max="1" width="6.88671875" customWidth="1"/>
    <col min="2" max="2" width="30.77734375" customWidth="1"/>
    <col min="4" max="4" width="11.6640625" customWidth="1"/>
    <col min="5" max="5" width="11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50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40">
        <v>1</v>
      </c>
      <c r="B8" s="1" t="s">
        <v>6</v>
      </c>
      <c r="C8" s="1" t="s">
        <v>13</v>
      </c>
      <c r="D8" s="43">
        <v>929</v>
      </c>
      <c r="E8" s="44">
        <v>5295.25</v>
      </c>
    </row>
    <row r="9" spans="1:5" ht="15.6" x14ac:dyDescent="0.3">
      <c r="A9" s="3">
        <v>2</v>
      </c>
      <c r="B9" s="1" t="s">
        <v>7</v>
      </c>
      <c r="C9" s="1" t="s">
        <v>13</v>
      </c>
      <c r="D9" s="43">
        <v>109</v>
      </c>
      <c r="E9" s="44">
        <v>560.26</v>
      </c>
    </row>
    <row r="10" spans="1:5" ht="15.6" x14ac:dyDescent="0.3">
      <c r="A10" s="3">
        <v>3</v>
      </c>
      <c r="B10" s="1" t="s">
        <v>42</v>
      </c>
      <c r="C10" s="1" t="s">
        <v>14</v>
      </c>
      <c r="D10" s="43">
        <v>12</v>
      </c>
      <c r="E10" s="44">
        <v>178.2</v>
      </c>
    </row>
    <row r="11" spans="1:5" ht="15.6" x14ac:dyDescent="0.3">
      <c r="A11" s="3">
        <v>4</v>
      </c>
      <c r="B11" s="1" t="s">
        <v>18</v>
      </c>
      <c r="C11" s="1" t="s">
        <v>12</v>
      </c>
      <c r="D11" s="43">
        <v>6050</v>
      </c>
      <c r="E11" s="44">
        <v>4335.51</v>
      </c>
    </row>
    <row r="12" spans="1:5" ht="15.6" x14ac:dyDescent="0.3">
      <c r="A12" s="3">
        <v>5</v>
      </c>
      <c r="B12" s="1" t="s">
        <v>8</v>
      </c>
      <c r="C12" s="1" t="s">
        <v>13</v>
      </c>
      <c r="D12" s="43">
        <v>27</v>
      </c>
      <c r="E12" s="44">
        <v>293.49</v>
      </c>
    </row>
    <row r="13" spans="1:5" ht="15.6" x14ac:dyDescent="0.3">
      <c r="A13" s="3">
        <v>6</v>
      </c>
      <c r="B13" s="1" t="s">
        <v>20</v>
      </c>
      <c r="C13" s="1" t="s">
        <v>13</v>
      </c>
      <c r="D13" s="43">
        <v>85</v>
      </c>
      <c r="E13" s="44">
        <v>3910</v>
      </c>
    </row>
    <row r="14" spans="1:5" ht="15.6" x14ac:dyDescent="0.3">
      <c r="A14" s="3">
        <v>7</v>
      </c>
      <c r="B14" s="1" t="s">
        <v>43</v>
      </c>
      <c r="C14" s="1" t="s">
        <v>44</v>
      </c>
      <c r="D14" s="43">
        <v>5</v>
      </c>
      <c r="E14" s="44">
        <v>78</v>
      </c>
    </row>
    <row r="15" spans="1:5" ht="15.6" x14ac:dyDescent="0.3">
      <c r="A15" s="3">
        <v>8</v>
      </c>
      <c r="B15" s="1" t="s">
        <v>23</v>
      </c>
      <c r="C15" s="1" t="s">
        <v>12</v>
      </c>
      <c r="D15" s="43">
        <v>2523</v>
      </c>
      <c r="E15" s="44">
        <v>9360.33</v>
      </c>
    </row>
    <row r="16" spans="1:5" ht="15.6" x14ac:dyDescent="0.3">
      <c r="A16" s="3">
        <v>9</v>
      </c>
      <c r="B16" s="87" t="s">
        <v>106</v>
      </c>
      <c r="C16" s="87" t="s">
        <v>12</v>
      </c>
      <c r="D16" s="43">
        <v>1292</v>
      </c>
      <c r="E16" s="44">
        <v>5100.6400000000003</v>
      </c>
    </row>
    <row r="17" spans="1:5" ht="15.6" x14ac:dyDescent="0.3">
      <c r="A17" s="3">
        <v>10</v>
      </c>
      <c r="B17" s="87" t="s">
        <v>107</v>
      </c>
      <c r="C17" s="87" t="s">
        <v>12</v>
      </c>
      <c r="D17" s="43">
        <v>800</v>
      </c>
      <c r="E17" s="44">
        <v>648</v>
      </c>
    </row>
    <row r="18" spans="1:5" ht="16.2" thickBot="1" x14ac:dyDescent="0.35">
      <c r="A18" s="3">
        <v>11</v>
      </c>
      <c r="B18" s="1" t="s">
        <v>99</v>
      </c>
      <c r="C18" s="1" t="s">
        <v>12</v>
      </c>
      <c r="D18" s="43">
        <v>52</v>
      </c>
      <c r="E18" s="44">
        <v>858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30617.68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5" workbookViewId="0">
      <selection activeCell="K17" sqref="K17"/>
    </sheetView>
  </sheetViews>
  <sheetFormatPr defaultRowHeight="14.4" x14ac:dyDescent="0.3"/>
  <sheetData>
    <row r="1" spans="1:39" ht="15.6" x14ac:dyDescent="0.3">
      <c r="A1" s="119" t="s">
        <v>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1:39" ht="16.2" thickBot="1" x14ac:dyDescent="0.3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39" ht="14.4" customHeight="1" x14ac:dyDescent="0.3">
      <c r="A3" s="46" t="s">
        <v>52</v>
      </c>
      <c r="B3" s="121" t="s">
        <v>10</v>
      </c>
      <c r="C3" s="122"/>
      <c r="D3" s="110" t="s">
        <v>6</v>
      </c>
      <c r="E3" s="122"/>
      <c r="F3" s="121" t="s">
        <v>53</v>
      </c>
      <c r="G3" s="122"/>
      <c r="H3" s="104" t="s">
        <v>54</v>
      </c>
      <c r="I3" s="127"/>
      <c r="J3" s="104" t="s">
        <v>55</v>
      </c>
      <c r="K3" s="127"/>
      <c r="L3" s="104" t="s">
        <v>18</v>
      </c>
      <c r="M3" s="127"/>
      <c r="N3" s="104" t="s">
        <v>19</v>
      </c>
      <c r="O3" s="105"/>
      <c r="P3" s="130" t="s">
        <v>56</v>
      </c>
      <c r="Q3" s="131"/>
      <c r="R3" s="130" t="s">
        <v>20</v>
      </c>
      <c r="S3" s="105"/>
      <c r="T3" s="104" t="s">
        <v>57</v>
      </c>
      <c r="U3" s="105"/>
      <c r="V3" s="104" t="s">
        <v>58</v>
      </c>
      <c r="W3" s="105"/>
      <c r="X3" s="47"/>
      <c r="Y3" s="47"/>
      <c r="Z3" s="110" t="s">
        <v>59</v>
      </c>
      <c r="AA3" s="111"/>
      <c r="AB3" s="110" t="s">
        <v>23</v>
      </c>
      <c r="AC3" s="111"/>
      <c r="AD3" s="110" t="s">
        <v>60</v>
      </c>
      <c r="AE3" s="111"/>
      <c r="AF3" s="116" t="s">
        <v>61</v>
      </c>
      <c r="AG3" s="111"/>
      <c r="AH3" s="116" t="s">
        <v>62</v>
      </c>
      <c r="AI3" s="111"/>
      <c r="AJ3" s="116" t="s">
        <v>97</v>
      </c>
      <c r="AK3" s="111"/>
      <c r="AL3" s="116" t="s">
        <v>98</v>
      </c>
      <c r="AM3" s="111"/>
    </row>
    <row r="4" spans="1:39" ht="14.4" customHeight="1" x14ac:dyDescent="0.3">
      <c r="A4" s="48"/>
      <c r="B4" s="123"/>
      <c r="C4" s="124"/>
      <c r="D4" s="112"/>
      <c r="E4" s="124"/>
      <c r="F4" s="123"/>
      <c r="G4" s="124"/>
      <c r="H4" s="106"/>
      <c r="I4" s="128"/>
      <c r="J4" s="106"/>
      <c r="K4" s="128"/>
      <c r="L4" s="106"/>
      <c r="M4" s="128"/>
      <c r="N4" s="106"/>
      <c r="O4" s="107"/>
      <c r="P4" s="132"/>
      <c r="Q4" s="133"/>
      <c r="R4" s="132"/>
      <c r="S4" s="107"/>
      <c r="T4" s="106"/>
      <c r="U4" s="107"/>
      <c r="V4" s="106"/>
      <c r="W4" s="107"/>
      <c r="X4" s="106" t="s">
        <v>63</v>
      </c>
      <c r="Y4" s="107"/>
      <c r="Z4" s="112"/>
      <c r="AA4" s="113"/>
      <c r="AB4" s="112"/>
      <c r="AC4" s="113"/>
      <c r="AD4" s="112"/>
      <c r="AE4" s="113"/>
      <c r="AF4" s="117"/>
      <c r="AG4" s="113"/>
      <c r="AH4" s="117"/>
      <c r="AI4" s="113"/>
      <c r="AJ4" s="117"/>
      <c r="AK4" s="113"/>
      <c r="AL4" s="117"/>
      <c r="AM4" s="113"/>
    </row>
    <row r="5" spans="1:39" x14ac:dyDescent="0.3">
      <c r="A5" s="48"/>
      <c r="B5" s="123"/>
      <c r="C5" s="124"/>
      <c r="D5" s="112"/>
      <c r="E5" s="124"/>
      <c r="F5" s="123"/>
      <c r="G5" s="124"/>
      <c r="H5" s="106"/>
      <c r="I5" s="128"/>
      <c r="J5" s="106"/>
      <c r="K5" s="128"/>
      <c r="L5" s="106"/>
      <c r="M5" s="128"/>
      <c r="N5" s="106"/>
      <c r="O5" s="107"/>
      <c r="P5" s="132"/>
      <c r="Q5" s="133"/>
      <c r="R5" s="132"/>
      <c r="S5" s="107"/>
      <c r="T5" s="106"/>
      <c r="U5" s="107"/>
      <c r="V5" s="106"/>
      <c r="W5" s="107"/>
      <c r="X5" s="106"/>
      <c r="Y5" s="107"/>
      <c r="Z5" s="112"/>
      <c r="AA5" s="113"/>
      <c r="AB5" s="112"/>
      <c r="AC5" s="113"/>
      <c r="AD5" s="112"/>
      <c r="AE5" s="113"/>
      <c r="AF5" s="117"/>
      <c r="AG5" s="113"/>
      <c r="AH5" s="117"/>
      <c r="AI5" s="113"/>
      <c r="AJ5" s="117"/>
      <c r="AK5" s="113"/>
      <c r="AL5" s="117"/>
      <c r="AM5" s="113"/>
    </row>
    <row r="6" spans="1:39" ht="15" thickBot="1" x14ac:dyDescent="0.35">
      <c r="A6" s="48"/>
      <c r="B6" s="125"/>
      <c r="C6" s="126"/>
      <c r="D6" s="114"/>
      <c r="E6" s="126"/>
      <c r="F6" s="125"/>
      <c r="G6" s="126"/>
      <c r="H6" s="108"/>
      <c r="I6" s="129"/>
      <c r="J6" s="108"/>
      <c r="K6" s="129"/>
      <c r="L6" s="108"/>
      <c r="M6" s="129"/>
      <c r="N6" s="108"/>
      <c r="O6" s="109"/>
      <c r="P6" s="134"/>
      <c r="Q6" s="135"/>
      <c r="R6" s="136"/>
      <c r="S6" s="109"/>
      <c r="T6" s="108"/>
      <c r="U6" s="109"/>
      <c r="V6" s="108"/>
      <c r="W6" s="109"/>
      <c r="X6" s="108"/>
      <c r="Y6" s="109"/>
      <c r="Z6" s="114"/>
      <c r="AA6" s="115"/>
      <c r="AB6" s="114"/>
      <c r="AC6" s="115"/>
      <c r="AD6" s="114"/>
      <c r="AE6" s="115"/>
      <c r="AF6" s="118"/>
      <c r="AG6" s="115"/>
      <c r="AH6" s="118"/>
      <c r="AI6" s="115"/>
      <c r="AJ6" s="118"/>
      <c r="AK6" s="115"/>
      <c r="AL6" s="118"/>
      <c r="AM6" s="115"/>
    </row>
    <row r="7" spans="1:39" ht="15" thickBot="1" x14ac:dyDescent="0.35">
      <c r="A7" s="49"/>
      <c r="B7" s="50" t="s">
        <v>64</v>
      </c>
      <c r="C7" s="50" t="s">
        <v>65</v>
      </c>
      <c r="D7" s="50" t="s">
        <v>66</v>
      </c>
      <c r="E7" s="50" t="s">
        <v>65</v>
      </c>
      <c r="F7" s="50" t="s">
        <v>64</v>
      </c>
      <c r="G7" s="50" t="s">
        <v>65</v>
      </c>
      <c r="H7" s="50" t="s">
        <v>66</v>
      </c>
      <c r="I7" s="50" t="s">
        <v>65</v>
      </c>
      <c r="J7" s="50" t="s">
        <v>14</v>
      </c>
      <c r="K7" s="50" t="s">
        <v>65</v>
      </c>
      <c r="L7" s="50" t="s">
        <v>12</v>
      </c>
      <c r="M7" s="50" t="s">
        <v>65</v>
      </c>
      <c r="N7" s="51" t="s">
        <v>14</v>
      </c>
      <c r="O7" s="50" t="s">
        <v>65</v>
      </c>
      <c r="P7" s="50" t="s">
        <v>66</v>
      </c>
      <c r="Q7" s="50" t="s">
        <v>65</v>
      </c>
      <c r="R7" s="50" t="s">
        <v>66</v>
      </c>
      <c r="S7" s="50" t="s">
        <v>65</v>
      </c>
      <c r="T7" s="50" t="s">
        <v>66</v>
      </c>
      <c r="U7" s="50" t="s">
        <v>65</v>
      </c>
      <c r="V7" s="51" t="s">
        <v>12</v>
      </c>
      <c r="W7" s="50" t="s">
        <v>65</v>
      </c>
      <c r="X7" s="51" t="s">
        <v>14</v>
      </c>
      <c r="Y7" s="50" t="s">
        <v>65</v>
      </c>
      <c r="Z7" s="52" t="s">
        <v>64</v>
      </c>
      <c r="AA7" s="52" t="s">
        <v>65</v>
      </c>
      <c r="AB7" s="52" t="s">
        <v>64</v>
      </c>
      <c r="AC7" s="52" t="s">
        <v>65</v>
      </c>
      <c r="AD7" s="52" t="s">
        <v>64</v>
      </c>
      <c r="AE7" s="52" t="s">
        <v>65</v>
      </c>
      <c r="AF7" s="52" t="s">
        <v>67</v>
      </c>
      <c r="AG7" s="52" t="s">
        <v>65</v>
      </c>
      <c r="AH7" s="52" t="s">
        <v>64</v>
      </c>
      <c r="AI7" s="52" t="s">
        <v>65</v>
      </c>
      <c r="AJ7" s="52" t="s">
        <v>64</v>
      </c>
      <c r="AK7" s="52" t="s">
        <v>65</v>
      </c>
      <c r="AL7" s="52" t="s">
        <v>64</v>
      </c>
      <c r="AM7" s="52" t="s">
        <v>65</v>
      </c>
    </row>
    <row r="8" spans="1:39" x14ac:dyDescent="0.3">
      <c r="A8" s="53" t="s">
        <v>68</v>
      </c>
      <c r="B8" s="54">
        <v>811</v>
      </c>
      <c r="C8" s="55">
        <v>2627.5</v>
      </c>
      <c r="D8" s="58">
        <v>521.20000000000005</v>
      </c>
      <c r="E8" s="59">
        <v>2866.6</v>
      </c>
      <c r="F8" s="60">
        <v>132</v>
      </c>
      <c r="G8" s="59">
        <v>330</v>
      </c>
      <c r="H8" s="54">
        <v>900</v>
      </c>
      <c r="I8" s="55">
        <v>4934</v>
      </c>
      <c r="J8" s="54">
        <v>790</v>
      </c>
      <c r="K8" s="55">
        <v>18754.099999999999</v>
      </c>
      <c r="L8" s="54">
        <v>3730</v>
      </c>
      <c r="M8" s="54">
        <v>2987.97</v>
      </c>
      <c r="N8" s="54">
        <v>97.5</v>
      </c>
      <c r="O8" s="76">
        <v>1663.75</v>
      </c>
      <c r="P8" s="54">
        <v>81.5</v>
      </c>
      <c r="Q8" s="55">
        <v>885.9</v>
      </c>
      <c r="R8" s="54">
        <v>428</v>
      </c>
      <c r="S8" s="55">
        <v>18854.2</v>
      </c>
      <c r="T8" s="54">
        <v>1221</v>
      </c>
      <c r="U8" s="55">
        <v>13478.73</v>
      </c>
      <c r="V8" s="54">
        <v>0</v>
      </c>
      <c r="W8" s="55">
        <v>0</v>
      </c>
      <c r="X8" s="54"/>
      <c r="Y8" s="61"/>
      <c r="Z8" s="56">
        <v>0</v>
      </c>
      <c r="AA8" s="63">
        <v>0</v>
      </c>
      <c r="AB8" s="56">
        <v>2801</v>
      </c>
      <c r="AC8" s="57">
        <v>7310.61</v>
      </c>
      <c r="AD8" s="56">
        <v>0</v>
      </c>
      <c r="AE8" s="56">
        <v>0</v>
      </c>
      <c r="AF8" s="56">
        <v>1300</v>
      </c>
      <c r="AG8" s="57">
        <v>5200</v>
      </c>
      <c r="AH8" s="56">
        <v>348</v>
      </c>
      <c r="AI8" s="57">
        <v>3538</v>
      </c>
      <c r="AJ8" s="56">
        <v>25</v>
      </c>
      <c r="AK8" s="57">
        <v>725</v>
      </c>
      <c r="AL8" s="56">
        <v>0</v>
      </c>
      <c r="AM8" s="57">
        <v>0</v>
      </c>
    </row>
    <row r="9" spans="1:39" x14ac:dyDescent="0.3">
      <c r="A9" s="53" t="s">
        <v>69</v>
      </c>
      <c r="B9" s="54">
        <v>544</v>
      </c>
      <c r="C9" s="55">
        <v>1880.07</v>
      </c>
      <c r="D9" s="58">
        <v>746</v>
      </c>
      <c r="E9" s="59">
        <v>4124.5</v>
      </c>
      <c r="F9" s="60">
        <v>0</v>
      </c>
      <c r="G9" s="59">
        <v>0</v>
      </c>
      <c r="H9" s="54">
        <v>636</v>
      </c>
      <c r="I9" s="55">
        <v>5499.5</v>
      </c>
      <c r="J9" s="54">
        <v>666</v>
      </c>
      <c r="K9" s="55">
        <v>15804.7</v>
      </c>
      <c r="L9" s="54">
        <v>1335</v>
      </c>
      <c r="M9" s="54">
        <v>1157</v>
      </c>
      <c r="N9" s="54">
        <v>13</v>
      </c>
      <c r="O9" s="54">
        <v>230.88</v>
      </c>
      <c r="P9" s="54">
        <v>119.75</v>
      </c>
      <c r="Q9" s="55">
        <v>1301.68</v>
      </c>
      <c r="R9" s="54">
        <v>214</v>
      </c>
      <c r="S9" s="55">
        <v>9822.2999999999993</v>
      </c>
      <c r="T9" s="54">
        <v>822</v>
      </c>
      <c r="U9" s="54">
        <v>8985.99</v>
      </c>
      <c r="V9" s="54">
        <v>1500</v>
      </c>
      <c r="W9" s="55">
        <v>700</v>
      </c>
      <c r="X9" s="54"/>
      <c r="Y9" s="61"/>
      <c r="Z9" s="56">
        <v>564</v>
      </c>
      <c r="AA9" s="57">
        <v>3948</v>
      </c>
      <c r="AB9" s="56">
        <v>3315</v>
      </c>
      <c r="AC9" s="57">
        <v>8665.35</v>
      </c>
      <c r="AD9" s="56">
        <v>300</v>
      </c>
      <c r="AE9" s="56">
        <v>1053</v>
      </c>
      <c r="AF9" s="56">
        <v>1200</v>
      </c>
      <c r="AG9" s="57">
        <v>4800</v>
      </c>
      <c r="AH9" s="56">
        <v>330</v>
      </c>
      <c r="AI9" s="57">
        <v>3355</v>
      </c>
      <c r="AJ9" s="56">
        <v>5</v>
      </c>
      <c r="AK9" s="57">
        <v>145</v>
      </c>
      <c r="AL9" s="56">
        <v>0</v>
      </c>
      <c r="AM9" s="57">
        <v>0</v>
      </c>
    </row>
    <row r="10" spans="1:39" x14ac:dyDescent="0.3">
      <c r="A10" s="53" t="s">
        <v>70</v>
      </c>
      <c r="B10" s="54">
        <v>363</v>
      </c>
      <c r="C10" s="55">
        <v>1203.33</v>
      </c>
      <c r="D10" s="58">
        <v>130</v>
      </c>
      <c r="E10" s="59">
        <v>715</v>
      </c>
      <c r="F10" s="60">
        <v>30</v>
      </c>
      <c r="G10" s="59">
        <v>75</v>
      </c>
      <c r="H10" s="54">
        <v>430</v>
      </c>
      <c r="I10" s="55">
        <v>2451</v>
      </c>
      <c r="J10" s="54">
        <v>190</v>
      </c>
      <c r="K10" s="55">
        <v>4511.0600000000004</v>
      </c>
      <c r="L10" s="54">
        <v>800</v>
      </c>
      <c r="M10" s="54">
        <v>663.25</v>
      </c>
      <c r="N10" s="54">
        <v>43</v>
      </c>
      <c r="O10" s="54">
        <v>665.28</v>
      </c>
      <c r="P10" s="54">
        <v>80</v>
      </c>
      <c r="Q10" s="55">
        <v>873.41</v>
      </c>
      <c r="R10" s="54">
        <v>127</v>
      </c>
      <c r="S10" s="55">
        <v>6007.2</v>
      </c>
      <c r="T10" s="54">
        <v>499</v>
      </c>
      <c r="U10" s="54">
        <v>5498.86</v>
      </c>
      <c r="V10" s="54">
        <v>300</v>
      </c>
      <c r="W10" s="54">
        <v>140</v>
      </c>
      <c r="X10" s="54"/>
      <c r="Y10" s="61"/>
      <c r="Z10" s="56">
        <v>0</v>
      </c>
      <c r="AA10" s="57">
        <v>0</v>
      </c>
      <c r="AB10" s="56">
        <v>1314</v>
      </c>
      <c r="AC10" s="57">
        <v>3677.04</v>
      </c>
      <c r="AD10" s="56">
        <v>90</v>
      </c>
      <c r="AE10" s="56">
        <v>315.89999999999998</v>
      </c>
      <c r="AF10" s="56">
        <v>150</v>
      </c>
      <c r="AG10" s="57">
        <v>600</v>
      </c>
      <c r="AH10" s="56">
        <v>132</v>
      </c>
      <c r="AI10" s="57">
        <v>1342</v>
      </c>
      <c r="AJ10" s="56">
        <v>0</v>
      </c>
      <c r="AK10" s="57">
        <v>0</v>
      </c>
      <c r="AL10" s="56">
        <v>0</v>
      </c>
      <c r="AM10" s="57">
        <v>0</v>
      </c>
    </row>
    <row r="11" spans="1:39" x14ac:dyDescent="0.3">
      <c r="A11" s="53" t="s">
        <v>71</v>
      </c>
      <c r="B11" s="54">
        <v>285</v>
      </c>
      <c r="C11" s="55">
        <v>944</v>
      </c>
      <c r="D11" s="58">
        <v>210</v>
      </c>
      <c r="E11" s="59">
        <v>1165</v>
      </c>
      <c r="F11" s="60">
        <v>0</v>
      </c>
      <c r="G11" s="59">
        <v>0</v>
      </c>
      <c r="H11" s="54">
        <v>165</v>
      </c>
      <c r="I11" s="55">
        <v>932.1</v>
      </c>
      <c r="J11" s="54">
        <v>144</v>
      </c>
      <c r="K11" s="55">
        <v>3418.65</v>
      </c>
      <c r="L11" s="54">
        <v>1880</v>
      </c>
      <c r="M11" s="54">
        <v>1437.31</v>
      </c>
      <c r="N11" s="54">
        <v>22</v>
      </c>
      <c r="O11" s="55">
        <v>357.51</v>
      </c>
      <c r="P11" s="54">
        <v>18</v>
      </c>
      <c r="Q11" s="55">
        <v>195.66</v>
      </c>
      <c r="R11" s="54">
        <v>120</v>
      </c>
      <c r="S11" s="55">
        <v>5677.5</v>
      </c>
      <c r="T11" s="77">
        <v>418</v>
      </c>
      <c r="U11" s="55">
        <v>4007.15</v>
      </c>
      <c r="V11" s="54">
        <v>498</v>
      </c>
      <c r="W11" s="54">
        <v>232.4</v>
      </c>
      <c r="X11" s="54"/>
      <c r="Y11" s="61"/>
      <c r="Z11" s="56">
        <v>151</v>
      </c>
      <c r="AA11" s="62">
        <v>1057</v>
      </c>
      <c r="AB11" s="56">
        <v>598</v>
      </c>
      <c r="AC11" s="63">
        <v>1560.78</v>
      </c>
      <c r="AD11" s="64">
        <v>199</v>
      </c>
      <c r="AE11" s="61">
        <v>718.84</v>
      </c>
      <c r="AF11" s="56">
        <v>265</v>
      </c>
      <c r="AG11" s="62">
        <v>1060</v>
      </c>
      <c r="AH11" s="64">
        <v>120</v>
      </c>
      <c r="AI11" s="62">
        <v>1220</v>
      </c>
      <c r="AJ11" s="56">
        <v>19</v>
      </c>
      <c r="AK11" s="62">
        <v>551</v>
      </c>
      <c r="AL11" s="64">
        <v>8</v>
      </c>
      <c r="AM11" s="63">
        <v>83.92</v>
      </c>
    </row>
    <row r="12" spans="1:39" x14ac:dyDescent="0.3">
      <c r="A12" s="53" t="s">
        <v>72</v>
      </c>
      <c r="B12" s="54">
        <v>1099</v>
      </c>
      <c r="C12" s="55">
        <v>3661.95</v>
      </c>
      <c r="D12" s="58">
        <v>1048</v>
      </c>
      <c r="E12" s="59">
        <v>6058.1</v>
      </c>
      <c r="F12" s="60">
        <v>325</v>
      </c>
      <c r="G12" s="59">
        <v>812.5</v>
      </c>
      <c r="H12" s="54">
        <v>1150</v>
      </c>
      <c r="I12" s="55">
        <v>5913.8</v>
      </c>
      <c r="J12" s="54">
        <v>1171</v>
      </c>
      <c r="K12" s="54">
        <v>28103.02</v>
      </c>
      <c r="L12" s="54">
        <v>6730</v>
      </c>
      <c r="M12" s="54">
        <v>4913.1400000000003</v>
      </c>
      <c r="N12" s="54">
        <v>122</v>
      </c>
      <c r="O12" s="54">
        <v>1905.96</v>
      </c>
      <c r="P12" s="54">
        <v>157</v>
      </c>
      <c r="Q12" s="55">
        <v>1706.59</v>
      </c>
      <c r="R12" s="54">
        <v>532</v>
      </c>
      <c r="S12" s="55">
        <v>24154.3</v>
      </c>
      <c r="T12" s="54">
        <v>1138</v>
      </c>
      <c r="U12" s="55">
        <v>13544.15</v>
      </c>
      <c r="V12" s="54">
        <v>0</v>
      </c>
      <c r="W12" s="55">
        <v>0</v>
      </c>
      <c r="X12" s="54"/>
      <c r="Y12" s="61"/>
      <c r="Z12" s="56">
        <v>470</v>
      </c>
      <c r="AA12" s="62">
        <v>3290</v>
      </c>
      <c r="AB12" s="56">
        <v>2952</v>
      </c>
      <c r="AC12" s="57">
        <v>8006.12</v>
      </c>
      <c r="AD12" s="56">
        <v>326</v>
      </c>
      <c r="AE12" s="56">
        <v>1245.6400000000001</v>
      </c>
      <c r="AF12" s="56">
        <v>0</v>
      </c>
      <c r="AG12" s="62">
        <v>0</v>
      </c>
      <c r="AH12" s="64">
        <v>342</v>
      </c>
      <c r="AI12" s="62">
        <v>3477</v>
      </c>
      <c r="AJ12" s="56">
        <v>38</v>
      </c>
      <c r="AK12" s="62">
        <v>1102</v>
      </c>
      <c r="AL12" s="64">
        <v>12</v>
      </c>
      <c r="AM12" s="63">
        <v>125.88</v>
      </c>
    </row>
    <row r="13" spans="1:39" x14ac:dyDescent="0.3">
      <c r="A13" s="53" t="s">
        <v>73</v>
      </c>
      <c r="B13" s="54">
        <v>373</v>
      </c>
      <c r="C13" s="55">
        <v>1260.1600000000001</v>
      </c>
      <c r="D13" s="58">
        <v>208</v>
      </c>
      <c r="E13" s="58">
        <v>1159.74</v>
      </c>
      <c r="F13" s="60">
        <v>0</v>
      </c>
      <c r="G13" s="59">
        <v>0</v>
      </c>
      <c r="H13" s="54">
        <v>582</v>
      </c>
      <c r="I13" s="55">
        <v>3145.48</v>
      </c>
      <c r="J13" s="54">
        <v>568</v>
      </c>
      <c r="K13" s="55">
        <v>13550.76</v>
      </c>
      <c r="L13" s="54">
        <v>1000</v>
      </c>
      <c r="M13" s="55">
        <v>851.53</v>
      </c>
      <c r="N13" s="54">
        <v>66.5</v>
      </c>
      <c r="O13" s="55">
        <v>1115.45</v>
      </c>
      <c r="P13" s="54">
        <v>30</v>
      </c>
      <c r="Q13" s="55">
        <v>326.10000000000002</v>
      </c>
      <c r="R13" s="54">
        <v>103.5</v>
      </c>
      <c r="S13" s="55">
        <v>3882.6</v>
      </c>
      <c r="T13" s="54">
        <v>684</v>
      </c>
      <c r="U13" s="54">
        <v>7548.66</v>
      </c>
      <c r="V13" s="54">
        <v>800</v>
      </c>
      <c r="W13" s="54">
        <v>373.32</v>
      </c>
      <c r="X13" s="54"/>
      <c r="Y13" s="61"/>
      <c r="Z13" s="56">
        <v>0</v>
      </c>
      <c r="AA13" s="57">
        <v>0</v>
      </c>
      <c r="AB13" s="56">
        <v>1052</v>
      </c>
      <c r="AC13" s="63">
        <v>3110.92</v>
      </c>
      <c r="AD13" s="64">
        <v>287</v>
      </c>
      <c r="AE13" s="61">
        <v>1020.32</v>
      </c>
      <c r="AF13" s="56">
        <v>0</v>
      </c>
      <c r="AG13" s="62">
        <v>0</v>
      </c>
      <c r="AH13" s="64">
        <v>270</v>
      </c>
      <c r="AI13" s="62">
        <v>2765</v>
      </c>
      <c r="AJ13" s="56">
        <v>26</v>
      </c>
      <c r="AK13" s="62">
        <v>754</v>
      </c>
      <c r="AL13" s="64">
        <v>0</v>
      </c>
      <c r="AM13" s="62">
        <v>0</v>
      </c>
    </row>
    <row r="14" spans="1:39" x14ac:dyDescent="0.3">
      <c r="A14" s="53" t="s">
        <v>74</v>
      </c>
      <c r="B14" s="54">
        <v>563</v>
      </c>
      <c r="C14" s="55">
        <v>1805.78</v>
      </c>
      <c r="D14" s="58">
        <v>520</v>
      </c>
      <c r="E14" s="59">
        <v>2895.75</v>
      </c>
      <c r="F14" s="60">
        <v>13</v>
      </c>
      <c r="G14" s="59">
        <v>32.5</v>
      </c>
      <c r="H14" s="54">
        <v>395</v>
      </c>
      <c r="I14" s="55">
        <v>2206.6999999999998</v>
      </c>
      <c r="J14" s="54">
        <v>586</v>
      </c>
      <c r="K14" s="55">
        <v>14051.8</v>
      </c>
      <c r="L14" s="54">
        <v>1800</v>
      </c>
      <c r="M14" s="54">
        <v>1469.87</v>
      </c>
      <c r="N14" s="54">
        <v>16</v>
      </c>
      <c r="O14" s="55">
        <v>244.8</v>
      </c>
      <c r="P14" s="54">
        <v>90.25</v>
      </c>
      <c r="Q14" s="55">
        <v>981.02</v>
      </c>
      <c r="R14" s="54">
        <v>394</v>
      </c>
      <c r="S14" s="55">
        <v>17506.900000000001</v>
      </c>
      <c r="T14" s="54">
        <v>758</v>
      </c>
      <c r="U14" s="54">
        <v>8365.25</v>
      </c>
      <c r="V14" s="54">
        <v>600</v>
      </c>
      <c r="W14" s="55">
        <v>500</v>
      </c>
      <c r="X14" s="54"/>
      <c r="Y14" s="61"/>
      <c r="Z14" s="56">
        <v>348</v>
      </c>
      <c r="AA14" s="57">
        <v>2436</v>
      </c>
      <c r="AB14" s="56">
        <v>2095</v>
      </c>
      <c r="AC14" s="57">
        <v>5505.35</v>
      </c>
      <c r="AD14" s="56">
        <v>0</v>
      </c>
      <c r="AE14" s="56">
        <v>0</v>
      </c>
      <c r="AF14" s="56">
        <v>350</v>
      </c>
      <c r="AG14" s="62">
        <v>1400</v>
      </c>
      <c r="AH14" s="64">
        <v>228</v>
      </c>
      <c r="AI14" s="62">
        <v>2318</v>
      </c>
      <c r="AJ14" s="56">
        <v>29</v>
      </c>
      <c r="AK14" s="62">
        <v>841</v>
      </c>
      <c r="AL14" s="64">
        <v>0</v>
      </c>
      <c r="AM14" s="62">
        <v>0</v>
      </c>
    </row>
    <row r="15" spans="1:39" x14ac:dyDescent="0.3">
      <c r="A15" s="53" t="s">
        <v>75</v>
      </c>
      <c r="B15" s="54">
        <v>645</v>
      </c>
      <c r="C15" s="55">
        <v>2198</v>
      </c>
      <c r="D15" s="58">
        <v>557</v>
      </c>
      <c r="E15" s="59">
        <v>2166.9</v>
      </c>
      <c r="F15" s="60">
        <v>0</v>
      </c>
      <c r="G15" s="59">
        <v>0</v>
      </c>
      <c r="H15" s="54">
        <v>809</v>
      </c>
      <c r="I15" s="54">
        <v>4169.46</v>
      </c>
      <c r="J15" s="54">
        <v>499</v>
      </c>
      <c r="K15" s="54">
        <v>11847.02</v>
      </c>
      <c r="L15" s="54">
        <v>3600</v>
      </c>
      <c r="M15" s="55">
        <v>2894.8</v>
      </c>
      <c r="N15" s="54">
        <v>23</v>
      </c>
      <c r="O15" s="55">
        <v>351.9</v>
      </c>
      <c r="P15" s="54">
        <v>158.25</v>
      </c>
      <c r="Q15" s="55">
        <v>1720.18</v>
      </c>
      <c r="R15" s="54">
        <v>382.5</v>
      </c>
      <c r="S15" s="55">
        <v>18675.849999999999</v>
      </c>
      <c r="T15" s="54">
        <v>935</v>
      </c>
      <c r="U15" s="55">
        <v>10372.700000000001</v>
      </c>
      <c r="V15" s="54">
        <v>900</v>
      </c>
      <c r="W15" s="55">
        <v>420</v>
      </c>
      <c r="X15" s="54"/>
      <c r="Y15" s="61"/>
      <c r="Z15" s="56">
        <v>354</v>
      </c>
      <c r="AA15" s="57">
        <v>2478</v>
      </c>
      <c r="AB15" s="56">
        <v>3102</v>
      </c>
      <c r="AC15" s="63">
        <v>10663.62</v>
      </c>
      <c r="AD15" s="64">
        <v>426</v>
      </c>
      <c r="AE15" s="61">
        <v>1495.26</v>
      </c>
      <c r="AF15" s="56">
        <v>0</v>
      </c>
      <c r="AG15" s="62">
        <v>0</v>
      </c>
      <c r="AH15" s="64">
        <v>324</v>
      </c>
      <c r="AI15" s="62">
        <v>3294</v>
      </c>
      <c r="AJ15" s="56">
        <v>43</v>
      </c>
      <c r="AK15" s="62">
        <v>1247</v>
      </c>
      <c r="AL15" s="64">
        <v>47</v>
      </c>
      <c r="AM15" s="62">
        <v>493.03</v>
      </c>
    </row>
    <row r="16" spans="1:39" x14ac:dyDescent="0.3">
      <c r="A16" s="53" t="s">
        <v>76</v>
      </c>
      <c r="B16" s="54">
        <v>250</v>
      </c>
      <c r="C16" s="55">
        <v>864</v>
      </c>
      <c r="D16" s="58">
        <v>207</v>
      </c>
      <c r="E16" s="58">
        <v>1232.6500000000001</v>
      </c>
      <c r="F16" s="60">
        <v>92</v>
      </c>
      <c r="G16" s="58">
        <v>230</v>
      </c>
      <c r="H16" s="54">
        <v>340</v>
      </c>
      <c r="I16" s="55">
        <v>1938</v>
      </c>
      <c r="J16" s="54">
        <v>323</v>
      </c>
      <c r="K16" s="55">
        <v>7661.56</v>
      </c>
      <c r="L16" s="54">
        <v>800</v>
      </c>
      <c r="M16" s="54">
        <v>693.33</v>
      </c>
      <c r="N16" s="54">
        <v>10.5</v>
      </c>
      <c r="O16" s="54">
        <v>186.48</v>
      </c>
      <c r="P16" s="54">
        <v>28</v>
      </c>
      <c r="Q16" s="55">
        <v>304.36</v>
      </c>
      <c r="R16" s="54">
        <v>504</v>
      </c>
      <c r="S16" s="55">
        <v>22708.799999999999</v>
      </c>
      <c r="T16" s="54">
        <v>576</v>
      </c>
      <c r="U16" s="54">
        <v>6272.64</v>
      </c>
      <c r="V16" s="54">
        <v>2400</v>
      </c>
      <c r="W16" s="54">
        <v>1450</v>
      </c>
      <c r="X16" s="54"/>
      <c r="Y16" s="61"/>
      <c r="Z16" s="56">
        <v>280</v>
      </c>
      <c r="AA16" s="57">
        <v>1960</v>
      </c>
      <c r="AB16" s="56">
        <v>1308</v>
      </c>
      <c r="AC16" s="57">
        <v>3413.88</v>
      </c>
      <c r="AD16" s="56">
        <v>0</v>
      </c>
      <c r="AE16" s="56">
        <v>0</v>
      </c>
      <c r="AF16" s="56">
        <v>1500</v>
      </c>
      <c r="AG16" s="57">
        <v>6000</v>
      </c>
      <c r="AH16" s="56">
        <v>300</v>
      </c>
      <c r="AI16" s="57">
        <v>3050</v>
      </c>
      <c r="AJ16" s="56">
        <v>21</v>
      </c>
      <c r="AK16" s="57">
        <v>609</v>
      </c>
      <c r="AL16" s="56">
        <v>0</v>
      </c>
      <c r="AM16" s="57">
        <v>0</v>
      </c>
    </row>
    <row r="17" spans="1:39" x14ac:dyDescent="0.3">
      <c r="A17" s="53" t="s">
        <v>77</v>
      </c>
      <c r="B17" s="58">
        <v>794</v>
      </c>
      <c r="C17" s="59">
        <v>2631.9</v>
      </c>
      <c r="D17" s="58">
        <v>830</v>
      </c>
      <c r="E17" s="58">
        <v>4616.25</v>
      </c>
      <c r="F17" s="60">
        <v>96</v>
      </c>
      <c r="G17" s="58">
        <v>240</v>
      </c>
      <c r="H17" s="54">
        <v>825</v>
      </c>
      <c r="I17" s="55">
        <v>4279</v>
      </c>
      <c r="J17" s="54">
        <v>420</v>
      </c>
      <c r="K17" s="55">
        <v>9971.61</v>
      </c>
      <c r="L17" s="54">
        <v>900</v>
      </c>
      <c r="M17" s="54">
        <v>644.78</v>
      </c>
      <c r="N17" s="54">
        <v>113</v>
      </c>
      <c r="O17" s="54">
        <v>1881.42</v>
      </c>
      <c r="P17" s="54">
        <v>156</v>
      </c>
      <c r="Q17" s="55">
        <v>1701.1</v>
      </c>
      <c r="R17" s="54">
        <v>465</v>
      </c>
      <c r="S17" s="55">
        <v>23436</v>
      </c>
      <c r="T17" s="54">
        <v>890</v>
      </c>
      <c r="U17" s="54">
        <v>9751.67</v>
      </c>
      <c r="V17" s="54">
        <v>0</v>
      </c>
      <c r="W17" s="55">
        <v>0</v>
      </c>
      <c r="X17" s="54"/>
      <c r="Y17" s="61"/>
      <c r="Z17" s="56">
        <v>0</v>
      </c>
      <c r="AA17" s="63">
        <v>0</v>
      </c>
      <c r="AB17" s="56">
        <v>3532</v>
      </c>
      <c r="AC17" s="57">
        <v>9218.52</v>
      </c>
      <c r="AD17" s="56">
        <v>350</v>
      </c>
      <c r="AE17" s="56">
        <v>1228.5</v>
      </c>
      <c r="AF17" s="56">
        <v>501</v>
      </c>
      <c r="AG17" s="57">
        <v>2004</v>
      </c>
      <c r="AH17" s="56">
        <v>348</v>
      </c>
      <c r="AI17" s="57">
        <v>3538</v>
      </c>
      <c r="AJ17" s="56">
        <v>22</v>
      </c>
      <c r="AK17" s="57">
        <v>638</v>
      </c>
      <c r="AL17" s="56">
        <v>0</v>
      </c>
      <c r="AM17" s="57">
        <v>0</v>
      </c>
    </row>
    <row r="18" spans="1:39" x14ac:dyDescent="0.3">
      <c r="A18" s="53" t="s">
        <v>78</v>
      </c>
      <c r="B18" s="54">
        <v>804</v>
      </c>
      <c r="C18" s="54">
        <v>2608.5100000000002</v>
      </c>
      <c r="D18" s="58">
        <v>735</v>
      </c>
      <c r="E18" s="59">
        <v>4085</v>
      </c>
      <c r="F18" s="60">
        <v>88</v>
      </c>
      <c r="G18" s="60">
        <v>220</v>
      </c>
      <c r="H18" s="54">
        <v>1215</v>
      </c>
      <c r="I18" s="55">
        <v>6511.1</v>
      </c>
      <c r="J18" s="54">
        <v>685</v>
      </c>
      <c r="K18" s="55">
        <v>16259.03</v>
      </c>
      <c r="L18" s="54">
        <v>470</v>
      </c>
      <c r="M18" s="54">
        <v>407.32</v>
      </c>
      <c r="N18" s="54">
        <v>43</v>
      </c>
      <c r="O18" s="54">
        <v>763.68</v>
      </c>
      <c r="P18" s="54">
        <v>16</v>
      </c>
      <c r="Q18" s="54">
        <v>173.92</v>
      </c>
      <c r="R18" s="54">
        <v>438</v>
      </c>
      <c r="S18" s="54">
        <v>18370.2</v>
      </c>
      <c r="T18" s="54">
        <v>1081</v>
      </c>
      <c r="U18" s="55">
        <v>11935.63</v>
      </c>
      <c r="V18" s="54">
        <v>0</v>
      </c>
      <c r="W18" s="55">
        <v>0</v>
      </c>
      <c r="X18" s="54"/>
      <c r="Y18" s="61"/>
      <c r="Z18" s="56">
        <v>421</v>
      </c>
      <c r="AA18" s="57">
        <v>2947</v>
      </c>
      <c r="AB18" s="56">
        <v>1275</v>
      </c>
      <c r="AC18" s="57">
        <v>3327.75</v>
      </c>
      <c r="AD18" s="56">
        <v>545</v>
      </c>
      <c r="AE18" s="56">
        <v>1954.76</v>
      </c>
      <c r="AF18" s="56">
        <v>0</v>
      </c>
      <c r="AG18" s="57">
        <v>0</v>
      </c>
      <c r="AH18" s="56">
        <v>264</v>
      </c>
      <c r="AI18" s="57">
        <v>2684</v>
      </c>
      <c r="AJ18" s="56">
        <v>0</v>
      </c>
      <c r="AK18" s="57">
        <v>0</v>
      </c>
      <c r="AL18" s="56">
        <v>0</v>
      </c>
      <c r="AM18" s="57">
        <v>0</v>
      </c>
    </row>
    <row r="19" spans="1:39" x14ac:dyDescent="0.3">
      <c r="A19" s="53" t="s">
        <v>79</v>
      </c>
      <c r="B19" s="54">
        <v>743</v>
      </c>
      <c r="C19" s="54">
        <v>2476.16</v>
      </c>
      <c r="D19" s="58">
        <v>450.5</v>
      </c>
      <c r="E19" s="58">
        <v>2485.34</v>
      </c>
      <c r="F19" s="60">
        <v>0</v>
      </c>
      <c r="G19" s="58">
        <v>0</v>
      </c>
      <c r="H19" s="54">
        <v>1545</v>
      </c>
      <c r="I19" s="54">
        <v>8074.02</v>
      </c>
      <c r="J19" s="54">
        <v>759</v>
      </c>
      <c r="K19" s="55">
        <v>18017.88</v>
      </c>
      <c r="L19" s="54">
        <v>800</v>
      </c>
      <c r="M19" s="54">
        <v>693.33</v>
      </c>
      <c r="N19" s="54">
        <v>98.5</v>
      </c>
      <c r="O19" s="54">
        <v>1654.65</v>
      </c>
      <c r="P19" s="54">
        <v>38</v>
      </c>
      <c r="Q19" s="54">
        <v>413.06</v>
      </c>
      <c r="R19" s="54">
        <v>201</v>
      </c>
      <c r="S19" s="55">
        <v>10130.4</v>
      </c>
      <c r="T19" s="54">
        <v>1150</v>
      </c>
      <c r="U19" s="55">
        <v>12712.57</v>
      </c>
      <c r="V19" s="54">
        <v>600</v>
      </c>
      <c r="W19" s="54">
        <v>280</v>
      </c>
      <c r="X19" s="54"/>
      <c r="Y19" s="61"/>
      <c r="Z19" s="56">
        <v>121</v>
      </c>
      <c r="AA19" s="57">
        <v>847</v>
      </c>
      <c r="AB19" s="56">
        <v>2218</v>
      </c>
      <c r="AC19" s="63">
        <v>5912.18</v>
      </c>
      <c r="AD19" s="64">
        <v>278</v>
      </c>
      <c r="AE19" s="61">
        <v>975.78</v>
      </c>
      <c r="AF19" s="56">
        <v>0</v>
      </c>
      <c r="AG19" s="62">
        <v>0</v>
      </c>
      <c r="AH19" s="64">
        <v>258</v>
      </c>
      <c r="AI19" s="62">
        <v>2623</v>
      </c>
      <c r="AJ19" s="56">
        <v>26</v>
      </c>
      <c r="AK19" s="62">
        <v>754</v>
      </c>
      <c r="AL19" s="64">
        <v>0</v>
      </c>
      <c r="AM19" s="62">
        <v>0</v>
      </c>
    </row>
    <row r="20" spans="1:39" x14ac:dyDescent="0.3">
      <c r="A20" s="53" t="s">
        <v>80</v>
      </c>
      <c r="B20" s="54">
        <v>552</v>
      </c>
      <c r="C20" s="54">
        <v>1773.18</v>
      </c>
      <c r="D20" s="58">
        <v>833</v>
      </c>
      <c r="E20" s="59">
        <v>7640</v>
      </c>
      <c r="F20" s="60">
        <v>28</v>
      </c>
      <c r="G20" s="60">
        <v>70</v>
      </c>
      <c r="H20" s="54">
        <v>910</v>
      </c>
      <c r="I20" s="55">
        <v>4921</v>
      </c>
      <c r="J20" s="54">
        <v>382</v>
      </c>
      <c r="K20" s="55">
        <v>9062.7800000000007</v>
      </c>
      <c r="L20" s="54">
        <v>0</v>
      </c>
      <c r="M20" s="55">
        <v>0</v>
      </c>
      <c r="N20" s="54">
        <v>0</v>
      </c>
      <c r="O20" s="55">
        <v>0</v>
      </c>
      <c r="P20" s="54">
        <v>118</v>
      </c>
      <c r="Q20" s="54">
        <v>1282.6600000000001</v>
      </c>
      <c r="R20" s="54">
        <v>612</v>
      </c>
      <c r="S20" s="55">
        <v>26310.1</v>
      </c>
      <c r="T20" s="54">
        <v>1067</v>
      </c>
      <c r="U20" s="55">
        <v>11767.63</v>
      </c>
      <c r="V20" s="54">
        <v>500</v>
      </c>
      <c r="W20" s="54">
        <v>270.02999999999997</v>
      </c>
      <c r="X20" s="54"/>
      <c r="Y20" s="61"/>
      <c r="Z20" s="56">
        <v>86</v>
      </c>
      <c r="AA20" s="57">
        <v>602</v>
      </c>
      <c r="AB20" s="56">
        <v>3164</v>
      </c>
      <c r="AC20" s="57">
        <v>8638.64</v>
      </c>
      <c r="AD20" s="56">
        <v>462</v>
      </c>
      <c r="AE20" s="56">
        <v>1648.63</v>
      </c>
      <c r="AF20" s="56">
        <v>940</v>
      </c>
      <c r="AG20" s="62">
        <v>3760</v>
      </c>
      <c r="AH20" s="64">
        <v>360</v>
      </c>
      <c r="AI20" s="62">
        <v>3660</v>
      </c>
      <c r="AJ20" s="56">
        <v>58</v>
      </c>
      <c r="AK20" s="62">
        <v>1682</v>
      </c>
      <c r="AL20" s="64">
        <v>33</v>
      </c>
      <c r="AM20" s="63">
        <v>346.17</v>
      </c>
    </row>
    <row r="21" spans="1:39" x14ac:dyDescent="0.3">
      <c r="A21" s="53" t="s">
        <v>81</v>
      </c>
      <c r="B21" s="54">
        <v>659</v>
      </c>
      <c r="C21" s="55">
        <v>2287.1999999999998</v>
      </c>
      <c r="D21" s="58">
        <v>893</v>
      </c>
      <c r="E21" s="58">
        <v>5030.87</v>
      </c>
      <c r="F21" s="60">
        <v>0</v>
      </c>
      <c r="G21" s="58">
        <v>0</v>
      </c>
      <c r="H21" s="54">
        <v>1080</v>
      </c>
      <c r="I21" s="55">
        <v>5615.6</v>
      </c>
      <c r="J21" s="54">
        <v>721</v>
      </c>
      <c r="K21" s="55">
        <v>17117.419999999998</v>
      </c>
      <c r="L21" s="54">
        <v>110</v>
      </c>
      <c r="M21" s="54">
        <v>953.34</v>
      </c>
      <c r="N21" s="54">
        <v>19</v>
      </c>
      <c r="O21" s="55">
        <v>337.44</v>
      </c>
      <c r="P21" s="54">
        <v>0</v>
      </c>
      <c r="Q21" s="55">
        <v>0</v>
      </c>
      <c r="R21" s="54">
        <v>452.5</v>
      </c>
      <c r="S21" s="54">
        <v>20824.45</v>
      </c>
      <c r="T21" s="54">
        <v>902</v>
      </c>
      <c r="U21" s="54">
        <v>9886.7900000000009</v>
      </c>
      <c r="V21" s="54">
        <v>1000</v>
      </c>
      <c r="W21" s="55">
        <v>466.67</v>
      </c>
      <c r="X21" s="54"/>
      <c r="Y21" s="61"/>
      <c r="Z21" s="56">
        <v>441</v>
      </c>
      <c r="AA21" s="57">
        <v>3087</v>
      </c>
      <c r="AB21" s="56">
        <v>2868</v>
      </c>
      <c r="AC21" s="63">
        <v>7485.48</v>
      </c>
      <c r="AD21" s="64">
        <v>386</v>
      </c>
      <c r="AE21" s="61">
        <v>1359.3</v>
      </c>
      <c r="AF21" s="56">
        <v>670</v>
      </c>
      <c r="AG21" s="62">
        <v>2680</v>
      </c>
      <c r="AH21" s="64">
        <v>300</v>
      </c>
      <c r="AI21" s="62">
        <v>3050</v>
      </c>
      <c r="AJ21" s="56">
        <v>23</v>
      </c>
      <c r="AK21" s="62">
        <v>667</v>
      </c>
      <c r="AL21" s="64">
        <v>1</v>
      </c>
      <c r="AM21" s="63">
        <v>10.49</v>
      </c>
    </row>
    <row r="22" spans="1:39" x14ac:dyDescent="0.3">
      <c r="A22" s="53" t="s">
        <v>82</v>
      </c>
      <c r="B22" s="54">
        <v>812</v>
      </c>
      <c r="C22" s="55">
        <v>2672</v>
      </c>
      <c r="D22" s="58">
        <v>874.5</v>
      </c>
      <c r="E22" s="59">
        <v>4935.74</v>
      </c>
      <c r="F22" s="60">
        <v>86</v>
      </c>
      <c r="G22" s="59">
        <v>215</v>
      </c>
      <c r="H22" s="54">
        <v>870</v>
      </c>
      <c r="I22" s="55">
        <v>4779.8</v>
      </c>
      <c r="J22" s="54">
        <v>738</v>
      </c>
      <c r="K22" s="54">
        <v>17520</v>
      </c>
      <c r="L22" s="54">
        <v>3500</v>
      </c>
      <c r="M22" s="54">
        <v>2733.17</v>
      </c>
      <c r="N22" s="54">
        <v>103</v>
      </c>
      <c r="O22" s="55">
        <v>1748.1</v>
      </c>
      <c r="P22" s="54">
        <v>90</v>
      </c>
      <c r="Q22" s="55">
        <v>978.3</v>
      </c>
      <c r="R22" s="54">
        <v>430</v>
      </c>
      <c r="S22" s="55">
        <v>20772</v>
      </c>
      <c r="T22" s="54">
        <v>964</v>
      </c>
      <c r="U22" s="55">
        <v>10585.01</v>
      </c>
      <c r="V22" s="54">
        <v>1200</v>
      </c>
      <c r="W22" s="55">
        <v>560</v>
      </c>
      <c r="X22" s="54"/>
      <c r="Y22" s="61"/>
      <c r="Z22" s="56">
        <v>605</v>
      </c>
      <c r="AA22" s="63">
        <v>4235</v>
      </c>
      <c r="AB22" s="56">
        <v>3315</v>
      </c>
      <c r="AC22" s="57">
        <v>9448.5499999999993</v>
      </c>
      <c r="AD22" s="56">
        <v>562</v>
      </c>
      <c r="AE22" s="56">
        <v>2008.51</v>
      </c>
      <c r="AF22" s="56">
        <v>1150</v>
      </c>
      <c r="AG22" s="57">
        <v>4600</v>
      </c>
      <c r="AH22" s="56">
        <v>312</v>
      </c>
      <c r="AI22" s="57">
        <v>3172</v>
      </c>
      <c r="AJ22" s="56">
        <v>24</v>
      </c>
      <c r="AK22" s="57">
        <v>696</v>
      </c>
      <c r="AL22" s="56">
        <v>0</v>
      </c>
      <c r="AM22" s="57">
        <v>0</v>
      </c>
    </row>
    <row r="23" spans="1:39" x14ac:dyDescent="0.3">
      <c r="A23" s="53" t="s">
        <v>83</v>
      </c>
      <c r="B23" s="54">
        <v>589</v>
      </c>
      <c r="C23" s="55">
        <v>1897.35</v>
      </c>
      <c r="D23" s="58">
        <v>936</v>
      </c>
      <c r="E23" s="59">
        <v>5177</v>
      </c>
      <c r="F23" s="58">
        <v>0</v>
      </c>
      <c r="G23" s="58">
        <v>0</v>
      </c>
      <c r="H23" s="54">
        <v>752</v>
      </c>
      <c r="I23" s="54">
        <v>4173.28</v>
      </c>
      <c r="J23" s="54">
        <v>498</v>
      </c>
      <c r="K23" s="54">
        <v>11816.16</v>
      </c>
      <c r="L23" s="54">
        <v>2700</v>
      </c>
      <c r="M23" s="54">
        <v>2249.77</v>
      </c>
      <c r="N23" s="54">
        <v>102</v>
      </c>
      <c r="O23" s="54">
        <v>1732.8</v>
      </c>
      <c r="P23" s="54">
        <v>193.75</v>
      </c>
      <c r="Q23" s="55">
        <v>2106.4699999999998</v>
      </c>
      <c r="R23" s="54">
        <v>570</v>
      </c>
      <c r="S23" s="54">
        <v>25393.5</v>
      </c>
      <c r="T23" s="54">
        <v>970</v>
      </c>
      <c r="U23" s="54">
        <v>10652.47</v>
      </c>
      <c r="V23" s="54">
        <v>0</v>
      </c>
      <c r="W23" s="55">
        <v>0</v>
      </c>
      <c r="X23" s="54"/>
      <c r="Y23" s="61"/>
      <c r="Z23" s="56">
        <v>324</v>
      </c>
      <c r="AA23" s="57">
        <v>2268</v>
      </c>
      <c r="AB23" s="56">
        <v>3412</v>
      </c>
      <c r="AC23" s="57">
        <v>8905.32</v>
      </c>
      <c r="AD23" s="56">
        <v>362</v>
      </c>
      <c r="AE23" s="56">
        <v>1270.6199999999999</v>
      </c>
      <c r="AF23" s="56">
        <v>1800</v>
      </c>
      <c r="AG23" s="57">
        <v>7200</v>
      </c>
      <c r="AH23" s="56">
        <v>372</v>
      </c>
      <c r="AI23" s="57">
        <v>3782</v>
      </c>
      <c r="AJ23" s="56">
        <v>32</v>
      </c>
      <c r="AK23" s="57">
        <v>928</v>
      </c>
      <c r="AL23" s="56">
        <v>0</v>
      </c>
      <c r="AM23" s="57">
        <v>0</v>
      </c>
    </row>
    <row r="24" spans="1:39" x14ac:dyDescent="0.3">
      <c r="A24" s="53" t="s">
        <v>84</v>
      </c>
      <c r="B24" s="54">
        <v>956</v>
      </c>
      <c r="C24" s="54">
        <v>3309.35</v>
      </c>
      <c r="D24" s="58">
        <v>732</v>
      </c>
      <c r="E24" s="59">
        <v>4136.24</v>
      </c>
      <c r="F24" s="60">
        <v>6</v>
      </c>
      <c r="G24" s="59">
        <v>15</v>
      </c>
      <c r="H24" s="54">
        <v>883</v>
      </c>
      <c r="I24" s="54">
        <v>4619.82</v>
      </c>
      <c r="J24" s="54">
        <v>896</v>
      </c>
      <c r="K24" s="54">
        <v>21274.5</v>
      </c>
      <c r="L24" s="54">
        <v>500</v>
      </c>
      <c r="M24" s="54">
        <v>433.33</v>
      </c>
      <c r="N24" s="54">
        <v>50</v>
      </c>
      <c r="O24" s="54">
        <v>765</v>
      </c>
      <c r="P24" s="54">
        <v>117</v>
      </c>
      <c r="Q24" s="55">
        <v>1271.78</v>
      </c>
      <c r="R24" s="54">
        <v>459</v>
      </c>
      <c r="S24" s="55">
        <v>22075.3</v>
      </c>
      <c r="T24" s="54">
        <v>1136</v>
      </c>
      <c r="U24" s="55">
        <v>12625.6</v>
      </c>
      <c r="V24" s="54">
        <v>1800</v>
      </c>
      <c r="W24" s="55">
        <v>950</v>
      </c>
      <c r="X24" s="54"/>
      <c r="Y24" s="61"/>
      <c r="Z24" s="56">
        <v>328</v>
      </c>
      <c r="AA24" s="57">
        <v>2296</v>
      </c>
      <c r="AB24" s="56">
        <v>3137</v>
      </c>
      <c r="AC24" s="57">
        <v>8829.9699999999993</v>
      </c>
      <c r="AD24" s="56">
        <v>376</v>
      </c>
      <c r="AE24" s="56">
        <v>1324.2</v>
      </c>
      <c r="AF24" s="56">
        <v>600</v>
      </c>
      <c r="AG24" s="57">
        <v>2400</v>
      </c>
      <c r="AH24" s="56">
        <v>270</v>
      </c>
      <c r="AI24" s="57">
        <v>2745</v>
      </c>
      <c r="AJ24" s="56">
        <v>37</v>
      </c>
      <c r="AK24" s="57">
        <v>1073</v>
      </c>
      <c r="AL24" s="56">
        <v>60</v>
      </c>
      <c r="AM24" s="57">
        <v>629.4</v>
      </c>
    </row>
    <row r="25" spans="1:39" x14ac:dyDescent="0.3">
      <c r="A25" s="65" t="s">
        <v>85</v>
      </c>
      <c r="B25" s="66">
        <v>2039</v>
      </c>
      <c r="C25" s="67">
        <v>6619.53</v>
      </c>
      <c r="D25" s="66">
        <v>2274</v>
      </c>
      <c r="E25" s="67">
        <v>12707.99</v>
      </c>
      <c r="F25" s="68">
        <v>393</v>
      </c>
      <c r="G25" s="67">
        <v>982.5</v>
      </c>
      <c r="H25" s="66">
        <v>2665</v>
      </c>
      <c r="I25" s="66">
        <v>13996.02</v>
      </c>
      <c r="J25" s="66">
        <v>1617</v>
      </c>
      <c r="K25" s="66">
        <v>38386.050000000003</v>
      </c>
      <c r="L25" s="66">
        <v>15000</v>
      </c>
      <c r="M25" s="66">
        <v>11244.88</v>
      </c>
      <c r="N25" s="66">
        <v>195</v>
      </c>
      <c r="O25" s="66">
        <v>3278.7</v>
      </c>
      <c r="P25" s="66">
        <v>136</v>
      </c>
      <c r="Q25" s="67">
        <v>1478.32</v>
      </c>
      <c r="R25" s="66">
        <v>1488</v>
      </c>
      <c r="S25" s="66">
        <v>64011.5</v>
      </c>
      <c r="T25" s="66">
        <v>2228</v>
      </c>
      <c r="U25" s="67">
        <v>24584.45</v>
      </c>
      <c r="V25" s="66">
        <v>600</v>
      </c>
      <c r="W25" s="66">
        <v>500</v>
      </c>
      <c r="X25" s="66"/>
      <c r="Y25" s="67"/>
      <c r="Z25" s="66">
        <v>583</v>
      </c>
      <c r="AA25" s="69">
        <v>4081</v>
      </c>
      <c r="AB25" s="66">
        <v>1225</v>
      </c>
      <c r="AC25" s="69">
        <v>33566.35</v>
      </c>
      <c r="AD25" s="70">
        <v>781</v>
      </c>
      <c r="AE25" s="70">
        <v>2741.31</v>
      </c>
      <c r="AF25" s="66">
        <v>1300</v>
      </c>
      <c r="AG25" s="69">
        <v>5200</v>
      </c>
      <c r="AH25" s="66">
        <v>582</v>
      </c>
      <c r="AI25" s="69">
        <v>5917</v>
      </c>
      <c r="AJ25" s="66">
        <v>99</v>
      </c>
      <c r="AK25" s="69">
        <v>2871</v>
      </c>
      <c r="AL25" s="66">
        <v>20</v>
      </c>
      <c r="AM25" s="69">
        <v>209.8</v>
      </c>
    </row>
    <row r="26" spans="1:39" x14ac:dyDescent="0.3">
      <c r="A26" s="71" t="s">
        <v>86</v>
      </c>
      <c r="B26" s="78">
        <f>SUM(B8:B25)</f>
        <v>12881</v>
      </c>
      <c r="C26" s="78">
        <f t="shared" ref="C26:AG26" si="0">SUM(C8:C25)</f>
        <v>42719.97</v>
      </c>
      <c r="D26" s="78">
        <f t="shared" si="0"/>
        <v>12705.2</v>
      </c>
      <c r="E26" s="78">
        <f t="shared" si="0"/>
        <v>73198.67</v>
      </c>
      <c r="F26" s="78">
        <f>SUM(F8:F25)</f>
        <v>1289</v>
      </c>
      <c r="G26" s="78">
        <f>SUM(G8:G25)</f>
        <v>3222.5</v>
      </c>
      <c r="H26" s="78">
        <f t="shared" si="0"/>
        <v>16152</v>
      </c>
      <c r="I26" s="78">
        <f t="shared" si="0"/>
        <v>88159.680000000008</v>
      </c>
      <c r="J26" s="78">
        <f t="shared" si="0"/>
        <v>11653</v>
      </c>
      <c r="K26" s="78">
        <f t="shared" si="0"/>
        <v>277128.10000000003</v>
      </c>
      <c r="L26" s="78">
        <f t="shared" si="0"/>
        <v>45655</v>
      </c>
      <c r="M26" s="78">
        <f t="shared" si="0"/>
        <v>36428.120000000003</v>
      </c>
      <c r="N26" s="78">
        <f t="shared" si="0"/>
        <v>1137</v>
      </c>
      <c r="O26" s="78">
        <f t="shared" si="0"/>
        <v>18883.8</v>
      </c>
      <c r="P26" s="78">
        <f t="shared" si="0"/>
        <v>1627.5</v>
      </c>
      <c r="Q26" s="78">
        <f t="shared" si="0"/>
        <v>17700.510000000002</v>
      </c>
      <c r="R26" s="78">
        <f t="shared" si="0"/>
        <v>7920.5</v>
      </c>
      <c r="S26" s="78">
        <f t="shared" si="0"/>
        <v>358613.10000000003</v>
      </c>
      <c r="T26" s="78">
        <f t="shared" si="0"/>
        <v>17439</v>
      </c>
      <c r="U26" s="78">
        <f t="shared" si="0"/>
        <v>192575.95000000004</v>
      </c>
      <c r="V26" s="78">
        <f t="shared" si="0"/>
        <v>12698</v>
      </c>
      <c r="W26" s="78">
        <f t="shared" si="0"/>
        <v>6842.42</v>
      </c>
      <c r="X26" s="78">
        <f t="shared" si="0"/>
        <v>0</v>
      </c>
      <c r="Y26" s="78">
        <f t="shared" si="0"/>
        <v>0</v>
      </c>
      <c r="Z26" s="78">
        <f t="shared" si="0"/>
        <v>5076</v>
      </c>
      <c r="AA26" s="78">
        <f t="shared" si="0"/>
        <v>35532</v>
      </c>
      <c r="AB26" s="78">
        <f t="shared" si="0"/>
        <v>42683</v>
      </c>
      <c r="AC26" s="78">
        <f t="shared" si="0"/>
        <v>147246.43</v>
      </c>
      <c r="AD26" s="78">
        <f t="shared" si="0"/>
        <v>5730</v>
      </c>
      <c r="AE26" s="78">
        <f t="shared" si="0"/>
        <v>20360.570000000003</v>
      </c>
      <c r="AF26" s="78">
        <f t="shared" si="0"/>
        <v>11726</v>
      </c>
      <c r="AG26" s="78">
        <f t="shared" si="0"/>
        <v>46904</v>
      </c>
      <c r="AH26" s="72">
        <f>SUM(AH8:AH25)</f>
        <v>5460</v>
      </c>
      <c r="AI26" s="72">
        <f>SUM(AI8:AI25)</f>
        <v>55530</v>
      </c>
      <c r="AJ26" s="78">
        <f t="shared" ref="AJ26:AK26" si="1">SUM(AJ8:AJ25)</f>
        <v>527</v>
      </c>
      <c r="AK26" s="78">
        <f t="shared" si="1"/>
        <v>15283</v>
      </c>
      <c r="AL26" s="72">
        <f>SUM(AL8:AL25)</f>
        <v>181</v>
      </c>
      <c r="AM26" s="72">
        <f>SUM(AM8:AM25)</f>
        <v>1898.6899999999998</v>
      </c>
    </row>
    <row r="27" spans="1:39" x14ac:dyDescent="0.3">
      <c r="A27" s="65" t="s">
        <v>87</v>
      </c>
      <c r="B27" s="66">
        <v>0</v>
      </c>
      <c r="C27" s="66">
        <v>0</v>
      </c>
      <c r="D27" s="66">
        <v>910</v>
      </c>
      <c r="E27" s="66">
        <v>5091.25</v>
      </c>
      <c r="F27" s="66">
        <v>160</v>
      </c>
      <c r="G27" s="66">
        <v>400</v>
      </c>
      <c r="H27" s="66">
        <v>1190</v>
      </c>
      <c r="I27" s="67">
        <v>6178.2</v>
      </c>
      <c r="J27" s="66">
        <v>40</v>
      </c>
      <c r="K27" s="67">
        <v>594</v>
      </c>
      <c r="L27" s="66">
        <v>3790</v>
      </c>
      <c r="M27" s="67">
        <v>2716</v>
      </c>
      <c r="N27" s="66"/>
      <c r="O27" s="66"/>
      <c r="P27" s="66">
        <v>22</v>
      </c>
      <c r="Q27" s="66">
        <v>239.14</v>
      </c>
      <c r="R27" s="66">
        <v>770</v>
      </c>
      <c r="S27" s="66">
        <v>37268</v>
      </c>
      <c r="T27" s="66"/>
      <c r="U27" s="66"/>
      <c r="V27" s="66"/>
      <c r="W27" s="66"/>
      <c r="X27" s="66">
        <v>222</v>
      </c>
      <c r="Y27" s="67">
        <v>3574</v>
      </c>
      <c r="Z27" s="66"/>
      <c r="AA27" s="69"/>
      <c r="AB27" s="66">
        <v>1419</v>
      </c>
      <c r="AC27" s="69">
        <v>3703.59</v>
      </c>
      <c r="AD27" s="66"/>
      <c r="AE27" s="69"/>
      <c r="AF27" s="66">
        <v>700</v>
      </c>
      <c r="AG27" s="69">
        <v>2800</v>
      </c>
      <c r="AH27" s="66">
        <v>300</v>
      </c>
      <c r="AI27" s="69">
        <v>3050</v>
      </c>
      <c r="AJ27" s="66">
        <v>0</v>
      </c>
      <c r="AK27" s="69">
        <v>0</v>
      </c>
      <c r="AL27" s="66">
        <v>100</v>
      </c>
      <c r="AM27" s="69">
        <v>1650</v>
      </c>
    </row>
    <row r="28" spans="1:39" x14ac:dyDescent="0.3">
      <c r="A28" s="65" t="s">
        <v>88</v>
      </c>
      <c r="B28" s="66">
        <v>0</v>
      </c>
      <c r="C28" s="66">
        <v>0</v>
      </c>
      <c r="D28" s="66">
        <v>2870</v>
      </c>
      <c r="E28" s="67">
        <v>16030.55</v>
      </c>
      <c r="F28" s="68">
        <v>119</v>
      </c>
      <c r="G28" s="67">
        <v>297.5</v>
      </c>
      <c r="H28" s="66">
        <v>2000</v>
      </c>
      <c r="I28" s="67">
        <v>10280</v>
      </c>
      <c r="J28" s="66">
        <v>70</v>
      </c>
      <c r="K28" s="67">
        <v>1039.5</v>
      </c>
      <c r="L28" s="66">
        <v>3000</v>
      </c>
      <c r="M28" s="67">
        <v>2149.5</v>
      </c>
      <c r="N28" s="66"/>
      <c r="O28" s="66"/>
      <c r="P28" s="66">
        <v>50</v>
      </c>
      <c r="Q28" s="66">
        <v>543.5</v>
      </c>
      <c r="R28" s="66">
        <v>1069</v>
      </c>
      <c r="S28" s="66">
        <v>53746</v>
      </c>
      <c r="T28" s="66"/>
      <c r="U28" s="66"/>
      <c r="V28" s="66"/>
      <c r="W28" s="66"/>
      <c r="X28" s="66">
        <v>50</v>
      </c>
      <c r="Y28" s="67">
        <v>780</v>
      </c>
      <c r="Z28" s="66"/>
      <c r="AA28" s="69"/>
      <c r="AB28" s="66">
        <v>7729</v>
      </c>
      <c r="AC28" s="69">
        <v>27066.39</v>
      </c>
      <c r="AD28" s="66"/>
      <c r="AE28" s="69"/>
      <c r="AF28" s="66">
        <v>0</v>
      </c>
      <c r="AG28" s="69">
        <v>0</v>
      </c>
      <c r="AH28" s="66">
        <v>540</v>
      </c>
      <c r="AI28" s="69">
        <v>5490</v>
      </c>
      <c r="AJ28" s="66">
        <v>16</v>
      </c>
      <c r="AK28" s="69">
        <v>560</v>
      </c>
      <c r="AL28" s="66">
        <v>200</v>
      </c>
      <c r="AM28" s="69">
        <v>3300</v>
      </c>
    </row>
    <row r="29" spans="1:39" x14ac:dyDescent="0.3">
      <c r="A29" s="65" t="s">
        <v>89</v>
      </c>
      <c r="B29" s="66">
        <v>0</v>
      </c>
      <c r="C29" s="66">
        <v>0</v>
      </c>
      <c r="D29" s="66">
        <v>390</v>
      </c>
      <c r="E29" s="66">
        <v>2163.75</v>
      </c>
      <c r="F29" s="66">
        <v>160</v>
      </c>
      <c r="G29" s="66">
        <v>400</v>
      </c>
      <c r="H29" s="66">
        <v>346</v>
      </c>
      <c r="I29" s="67">
        <v>1972.2</v>
      </c>
      <c r="J29" s="66">
        <v>198</v>
      </c>
      <c r="K29" s="67">
        <v>3026.86</v>
      </c>
      <c r="L29" s="66">
        <v>1500</v>
      </c>
      <c r="M29" s="67">
        <v>1100.0999999999999</v>
      </c>
      <c r="N29" s="66"/>
      <c r="O29" s="66"/>
      <c r="P29" s="66">
        <v>45</v>
      </c>
      <c r="Q29" s="66">
        <v>489.27</v>
      </c>
      <c r="R29" s="66">
        <v>660</v>
      </c>
      <c r="S29" s="66">
        <v>31680</v>
      </c>
      <c r="T29" s="66"/>
      <c r="U29" s="66"/>
      <c r="V29" s="66"/>
      <c r="W29" s="67"/>
      <c r="X29" s="66">
        <v>160</v>
      </c>
      <c r="Y29" s="67">
        <v>2418</v>
      </c>
      <c r="Z29" s="66"/>
      <c r="AA29" s="69"/>
      <c r="AB29" s="66">
        <v>2490</v>
      </c>
      <c r="AC29" s="69">
        <v>7419.6</v>
      </c>
      <c r="AD29" s="66"/>
      <c r="AE29" s="69"/>
      <c r="AF29" s="66">
        <v>1150</v>
      </c>
      <c r="AG29" s="69">
        <v>4600</v>
      </c>
      <c r="AH29" s="66">
        <v>300</v>
      </c>
      <c r="AI29" s="69">
        <v>3050</v>
      </c>
      <c r="AJ29" s="66">
        <v>17</v>
      </c>
      <c r="AK29" s="69">
        <v>595</v>
      </c>
      <c r="AL29" s="66">
        <v>125</v>
      </c>
      <c r="AM29" s="69">
        <v>2062.5</v>
      </c>
    </row>
    <row r="30" spans="1:39" x14ac:dyDescent="0.3">
      <c r="A30" s="71" t="s">
        <v>86</v>
      </c>
      <c r="B30" s="78">
        <v>0</v>
      </c>
      <c r="C30" s="78">
        <v>0</v>
      </c>
      <c r="D30" s="78">
        <f>SUM(D27:D29)</f>
        <v>4170</v>
      </c>
      <c r="E30" s="78">
        <f t="shared" ref="E30:AG30" si="2">SUM(E27:E29)</f>
        <v>23285.55</v>
      </c>
      <c r="F30" s="78">
        <f>SUM(F27:F29)</f>
        <v>439</v>
      </c>
      <c r="G30" s="78">
        <f>SUM(G27:G29)</f>
        <v>1097.5</v>
      </c>
      <c r="H30" s="78">
        <f t="shared" si="2"/>
        <v>3536</v>
      </c>
      <c r="I30" s="78">
        <f t="shared" si="2"/>
        <v>18430.400000000001</v>
      </c>
      <c r="J30" s="78">
        <f t="shared" si="2"/>
        <v>308</v>
      </c>
      <c r="K30" s="78">
        <f t="shared" si="2"/>
        <v>4660.3600000000006</v>
      </c>
      <c r="L30" s="78">
        <f t="shared" si="2"/>
        <v>8290</v>
      </c>
      <c r="M30" s="78">
        <f t="shared" si="2"/>
        <v>5965.6</v>
      </c>
      <c r="N30" s="78">
        <f t="shared" si="2"/>
        <v>0</v>
      </c>
      <c r="O30" s="78">
        <f t="shared" si="2"/>
        <v>0</v>
      </c>
      <c r="P30" s="78">
        <f t="shared" si="2"/>
        <v>117</v>
      </c>
      <c r="Q30" s="78">
        <f t="shared" si="2"/>
        <v>1271.9099999999999</v>
      </c>
      <c r="R30" s="78">
        <f t="shared" si="2"/>
        <v>2499</v>
      </c>
      <c r="S30" s="78">
        <f t="shared" si="2"/>
        <v>122694</v>
      </c>
      <c r="T30" s="78">
        <f t="shared" si="2"/>
        <v>0</v>
      </c>
      <c r="U30" s="78">
        <f t="shared" si="2"/>
        <v>0</v>
      </c>
      <c r="V30" s="78">
        <f t="shared" si="2"/>
        <v>0</v>
      </c>
      <c r="W30" s="78">
        <f t="shared" si="2"/>
        <v>0</v>
      </c>
      <c r="X30" s="78">
        <f t="shared" si="2"/>
        <v>432</v>
      </c>
      <c r="Y30" s="78">
        <f t="shared" si="2"/>
        <v>6772</v>
      </c>
      <c r="Z30" s="78">
        <f t="shared" si="2"/>
        <v>0</v>
      </c>
      <c r="AA30" s="78">
        <f t="shared" si="2"/>
        <v>0</v>
      </c>
      <c r="AB30" s="78">
        <f t="shared" si="2"/>
        <v>11638</v>
      </c>
      <c r="AC30" s="78">
        <f t="shared" si="2"/>
        <v>38189.58</v>
      </c>
      <c r="AD30" s="78">
        <f t="shared" si="2"/>
        <v>0</v>
      </c>
      <c r="AE30" s="78">
        <f t="shared" si="2"/>
        <v>0</v>
      </c>
      <c r="AF30" s="78">
        <f t="shared" si="2"/>
        <v>1850</v>
      </c>
      <c r="AG30" s="78">
        <f t="shared" si="2"/>
        <v>7400</v>
      </c>
      <c r="AH30" s="72">
        <f>SUM(AH27:AH29)</f>
        <v>1140</v>
      </c>
      <c r="AI30" s="72">
        <f>SUM(AI27:AI29)</f>
        <v>11590</v>
      </c>
      <c r="AJ30" s="78">
        <f t="shared" ref="AJ30:AK30" si="3">SUM(AJ27:AJ29)</f>
        <v>33</v>
      </c>
      <c r="AK30" s="78">
        <f t="shared" si="3"/>
        <v>1155</v>
      </c>
      <c r="AL30" s="72">
        <f>SUM(AL27:AL29)</f>
        <v>425</v>
      </c>
      <c r="AM30" s="72">
        <f>SUM(AM27:AM29)</f>
        <v>7012.5</v>
      </c>
    </row>
    <row r="31" spans="1:39" x14ac:dyDescent="0.3">
      <c r="A31" s="65" t="s">
        <v>90</v>
      </c>
      <c r="B31" s="66">
        <v>0</v>
      </c>
      <c r="C31" s="66">
        <v>0</v>
      </c>
      <c r="D31" s="66">
        <v>1335</v>
      </c>
      <c r="E31" s="66">
        <v>7517.5</v>
      </c>
      <c r="F31" s="66">
        <v>160</v>
      </c>
      <c r="G31" s="66">
        <v>400</v>
      </c>
      <c r="H31" s="66">
        <v>1515</v>
      </c>
      <c r="I31" s="67">
        <v>7787.1</v>
      </c>
      <c r="J31" s="66">
        <v>240</v>
      </c>
      <c r="K31" s="67">
        <v>3522.5</v>
      </c>
      <c r="L31" s="66">
        <v>10150</v>
      </c>
      <c r="M31" s="67">
        <v>7274.04</v>
      </c>
      <c r="N31" s="66"/>
      <c r="O31" s="66"/>
      <c r="P31" s="66">
        <v>50</v>
      </c>
      <c r="Q31" s="66">
        <v>543.5</v>
      </c>
      <c r="R31" s="66">
        <v>880</v>
      </c>
      <c r="S31" s="66">
        <v>43120</v>
      </c>
      <c r="T31" s="66"/>
      <c r="U31" s="66"/>
      <c r="V31" s="66"/>
      <c r="W31" s="67"/>
      <c r="X31" s="66">
        <v>44</v>
      </c>
      <c r="Y31" s="67">
        <v>686.4</v>
      </c>
      <c r="Z31" s="66"/>
      <c r="AA31" s="73"/>
      <c r="AB31" s="66">
        <v>5710</v>
      </c>
      <c r="AC31" s="69">
        <v>18511.099999999999</v>
      </c>
      <c r="AD31" s="66"/>
      <c r="AE31" s="69"/>
      <c r="AF31" s="66">
        <v>1270</v>
      </c>
      <c r="AG31" s="69">
        <v>5080</v>
      </c>
      <c r="AH31" s="66">
        <v>480</v>
      </c>
      <c r="AI31" s="69">
        <v>4880</v>
      </c>
      <c r="AJ31" s="66">
        <v>50</v>
      </c>
      <c r="AK31" s="69">
        <v>1750</v>
      </c>
      <c r="AL31" s="66">
        <v>180</v>
      </c>
      <c r="AM31" s="73">
        <v>2970</v>
      </c>
    </row>
    <row r="32" spans="1:39" x14ac:dyDescent="0.3">
      <c r="A32" s="65" t="s">
        <v>91</v>
      </c>
      <c r="B32" s="66">
        <v>34</v>
      </c>
      <c r="C32" s="67">
        <v>127.2</v>
      </c>
      <c r="D32" s="66">
        <v>1017</v>
      </c>
      <c r="E32" s="67">
        <v>6007</v>
      </c>
      <c r="F32" s="68">
        <v>397</v>
      </c>
      <c r="G32" s="67">
        <v>992.5</v>
      </c>
      <c r="H32" s="66">
        <v>1353</v>
      </c>
      <c r="I32" s="66">
        <v>6954.42</v>
      </c>
      <c r="J32" s="66">
        <v>148</v>
      </c>
      <c r="K32" s="66">
        <v>2197.04</v>
      </c>
      <c r="L32" s="66">
        <v>4500</v>
      </c>
      <c r="M32" s="66">
        <v>3224.74</v>
      </c>
      <c r="N32" s="66"/>
      <c r="O32" s="66"/>
      <c r="P32" s="66">
        <v>79</v>
      </c>
      <c r="Q32" s="66">
        <v>868.45</v>
      </c>
      <c r="R32" s="66">
        <v>1141</v>
      </c>
      <c r="S32" s="66">
        <v>56266.5</v>
      </c>
      <c r="T32" s="66"/>
      <c r="U32" s="66"/>
      <c r="V32" s="66"/>
      <c r="W32" s="67"/>
      <c r="X32" s="66">
        <v>44</v>
      </c>
      <c r="Y32" s="67">
        <v>765.6</v>
      </c>
      <c r="Z32" s="66"/>
      <c r="AA32" s="73"/>
      <c r="AB32" s="66">
        <v>5620</v>
      </c>
      <c r="AC32" s="69">
        <v>20676.8</v>
      </c>
      <c r="AD32" s="66"/>
      <c r="AE32" s="69"/>
      <c r="AF32" s="66">
        <v>1968</v>
      </c>
      <c r="AG32" s="69">
        <v>7872</v>
      </c>
      <c r="AH32" s="66">
        <v>480</v>
      </c>
      <c r="AI32" s="69">
        <v>4880</v>
      </c>
      <c r="AJ32" s="66">
        <v>58</v>
      </c>
      <c r="AK32" s="69">
        <v>2030</v>
      </c>
      <c r="AL32" s="66">
        <v>207</v>
      </c>
      <c r="AM32" s="69">
        <v>3415.5</v>
      </c>
    </row>
    <row r="33" spans="1:39" x14ac:dyDescent="0.3">
      <c r="A33" s="71" t="s">
        <v>86</v>
      </c>
      <c r="B33" s="78">
        <f>SUM(B31:B32)</f>
        <v>34</v>
      </c>
      <c r="C33" s="78">
        <f>SUM(C31:C32)</f>
        <v>127.2</v>
      </c>
      <c r="D33" s="78">
        <f>SUM(D31:D32)</f>
        <v>2352</v>
      </c>
      <c r="E33" s="78">
        <f t="shared" ref="E33:AG33" si="4">SUM(E31:E32)</f>
        <v>13524.5</v>
      </c>
      <c r="F33" s="78">
        <f t="shared" si="4"/>
        <v>557</v>
      </c>
      <c r="G33" s="78">
        <f t="shared" si="4"/>
        <v>1392.5</v>
      </c>
      <c r="H33" s="78">
        <f t="shared" si="4"/>
        <v>2868</v>
      </c>
      <c r="I33" s="78">
        <f t="shared" si="4"/>
        <v>14741.52</v>
      </c>
      <c r="J33" s="78">
        <f t="shared" si="4"/>
        <v>388</v>
      </c>
      <c r="K33" s="78">
        <f t="shared" si="4"/>
        <v>5719.54</v>
      </c>
      <c r="L33" s="78">
        <f t="shared" si="4"/>
        <v>14650</v>
      </c>
      <c r="M33" s="78">
        <f t="shared" si="4"/>
        <v>10498.779999999999</v>
      </c>
      <c r="N33" s="78">
        <f t="shared" si="4"/>
        <v>0</v>
      </c>
      <c r="O33" s="78">
        <f t="shared" si="4"/>
        <v>0</v>
      </c>
      <c r="P33" s="78">
        <f t="shared" si="4"/>
        <v>129</v>
      </c>
      <c r="Q33" s="78">
        <f t="shared" si="4"/>
        <v>1411.95</v>
      </c>
      <c r="R33" s="78">
        <f t="shared" si="4"/>
        <v>2021</v>
      </c>
      <c r="S33" s="78">
        <f t="shared" si="4"/>
        <v>99386.5</v>
      </c>
      <c r="T33" s="78">
        <f t="shared" si="4"/>
        <v>0</v>
      </c>
      <c r="U33" s="78">
        <f t="shared" si="4"/>
        <v>0</v>
      </c>
      <c r="V33" s="78">
        <f t="shared" si="4"/>
        <v>0</v>
      </c>
      <c r="W33" s="78">
        <f t="shared" si="4"/>
        <v>0</v>
      </c>
      <c r="X33" s="78">
        <f t="shared" si="4"/>
        <v>88</v>
      </c>
      <c r="Y33" s="78">
        <f t="shared" si="4"/>
        <v>1452</v>
      </c>
      <c r="Z33" s="78">
        <f t="shared" si="4"/>
        <v>0</v>
      </c>
      <c r="AA33" s="78">
        <f t="shared" si="4"/>
        <v>0</v>
      </c>
      <c r="AB33" s="78">
        <f t="shared" si="4"/>
        <v>11330</v>
      </c>
      <c r="AC33" s="78">
        <f t="shared" si="4"/>
        <v>39187.899999999994</v>
      </c>
      <c r="AD33" s="78">
        <f t="shared" si="4"/>
        <v>0</v>
      </c>
      <c r="AE33" s="78">
        <f t="shared" si="4"/>
        <v>0</v>
      </c>
      <c r="AF33" s="78">
        <f t="shared" si="4"/>
        <v>3238</v>
      </c>
      <c r="AG33" s="78">
        <f t="shared" si="4"/>
        <v>12952</v>
      </c>
      <c r="AH33" s="72">
        <f>SUM(AH31:AH32)</f>
        <v>960</v>
      </c>
      <c r="AI33" s="72">
        <f>SUM(AI31:AI32)</f>
        <v>9760</v>
      </c>
      <c r="AJ33" s="78">
        <f t="shared" ref="AJ33:AK33" si="5">SUM(AJ31:AJ32)</f>
        <v>108</v>
      </c>
      <c r="AK33" s="78">
        <f t="shared" si="5"/>
        <v>3780</v>
      </c>
      <c r="AL33" s="72">
        <f>SUM(AL31:AL32)</f>
        <v>387</v>
      </c>
      <c r="AM33" s="72">
        <f>SUM(AM31:AM32)</f>
        <v>6385.5</v>
      </c>
    </row>
    <row r="34" spans="1:39" x14ac:dyDescent="0.3">
      <c r="A34" s="65" t="s">
        <v>92</v>
      </c>
      <c r="B34" s="66">
        <v>0</v>
      </c>
      <c r="C34" s="66">
        <v>0</v>
      </c>
      <c r="D34" s="66">
        <v>366</v>
      </c>
      <c r="E34" s="67">
        <v>2013</v>
      </c>
      <c r="F34" s="68">
        <v>99</v>
      </c>
      <c r="G34" s="67">
        <v>247.5</v>
      </c>
      <c r="H34" s="66">
        <v>610</v>
      </c>
      <c r="I34" s="67">
        <v>3135.4</v>
      </c>
      <c r="J34" s="66">
        <v>55</v>
      </c>
      <c r="K34" s="67">
        <v>817</v>
      </c>
      <c r="L34" s="66">
        <v>4600</v>
      </c>
      <c r="M34" s="66">
        <v>3296.49</v>
      </c>
      <c r="N34" s="66"/>
      <c r="O34" s="66"/>
      <c r="P34" s="66">
        <v>62</v>
      </c>
      <c r="Q34" s="66">
        <v>673.94</v>
      </c>
      <c r="R34" s="66">
        <v>618</v>
      </c>
      <c r="S34" s="66">
        <v>30144</v>
      </c>
      <c r="T34" s="66"/>
      <c r="U34" s="66"/>
      <c r="V34" s="66"/>
      <c r="W34" s="67"/>
      <c r="X34" s="66">
        <v>71</v>
      </c>
      <c r="Y34" s="67">
        <v>1107.5999999999999</v>
      </c>
      <c r="Z34" s="66"/>
      <c r="AA34" s="69"/>
      <c r="AB34" s="66">
        <v>249</v>
      </c>
      <c r="AC34" s="69">
        <v>923.79</v>
      </c>
      <c r="AD34" s="79"/>
      <c r="AE34" s="80"/>
      <c r="AF34" s="66">
        <v>635</v>
      </c>
      <c r="AG34" s="69">
        <v>2540</v>
      </c>
      <c r="AH34" s="66">
        <v>360</v>
      </c>
      <c r="AI34" s="69">
        <v>3660</v>
      </c>
      <c r="AJ34" s="66">
        <v>9</v>
      </c>
      <c r="AK34" s="69">
        <v>315</v>
      </c>
      <c r="AL34" s="66">
        <v>167</v>
      </c>
      <c r="AM34" s="73">
        <v>2755.5</v>
      </c>
    </row>
    <row r="35" spans="1:39" x14ac:dyDescent="0.3">
      <c r="A35" s="71" t="s">
        <v>86</v>
      </c>
      <c r="B35" s="78">
        <v>0</v>
      </c>
      <c r="C35" s="78">
        <v>0</v>
      </c>
      <c r="D35" s="78">
        <f>SUM(D34)</f>
        <v>366</v>
      </c>
      <c r="E35" s="78">
        <f t="shared" ref="E35:AG35" si="6">SUM(E34)</f>
        <v>2013</v>
      </c>
      <c r="F35" s="78">
        <f t="shared" si="6"/>
        <v>99</v>
      </c>
      <c r="G35" s="78">
        <f t="shared" si="6"/>
        <v>247.5</v>
      </c>
      <c r="H35" s="78">
        <f t="shared" si="6"/>
        <v>610</v>
      </c>
      <c r="I35" s="78">
        <f t="shared" si="6"/>
        <v>3135.4</v>
      </c>
      <c r="J35" s="78">
        <f t="shared" si="6"/>
        <v>55</v>
      </c>
      <c r="K35" s="78">
        <f t="shared" si="6"/>
        <v>817</v>
      </c>
      <c r="L35" s="78">
        <f t="shared" si="6"/>
        <v>4600</v>
      </c>
      <c r="M35" s="78">
        <f t="shared" si="6"/>
        <v>3296.49</v>
      </c>
      <c r="N35" s="78">
        <f t="shared" si="6"/>
        <v>0</v>
      </c>
      <c r="O35" s="78">
        <f t="shared" si="6"/>
        <v>0</v>
      </c>
      <c r="P35" s="78">
        <f t="shared" si="6"/>
        <v>62</v>
      </c>
      <c r="Q35" s="78">
        <f t="shared" si="6"/>
        <v>673.94</v>
      </c>
      <c r="R35" s="78">
        <f t="shared" si="6"/>
        <v>618</v>
      </c>
      <c r="S35" s="78">
        <f t="shared" si="6"/>
        <v>30144</v>
      </c>
      <c r="T35" s="78">
        <f t="shared" si="6"/>
        <v>0</v>
      </c>
      <c r="U35" s="78">
        <f t="shared" si="6"/>
        <v>0</v>
      </c>
      <c r="V35" s="78">
        <f t="shared" si="6"/>
        <v>0</v>
      </c>
      <c r="W35" s="78">
        <f t="shared" si="6"/>
        <v>0</v>
      </c>
      <c r="X35" s="78">
        <f t="shared" si="6"/>
        <v>71</v>
      </c>
      <c r="Y35" s="78">
        <f t="shared" si="6"/>
        <v>1107.5999999999999</v>
      </c>
      <c r="Z35" s="78">
        <f t="shared" si="6"/>
        <v>0</v>
      </c>
      <c r="AA35" s="78">
        <f t="shared" si="6"/>
        <v>0</v>
      </c>
      <c r="AB35" s="78">
        <f t="shared" si="6"/>
        <v>249</v>
      </c>
      <c r="AC35" s="78">
        <f t="shared" si="6"/>
        <v>923.79</v>
      </c>
      <c r="AD35" s="78">
        <f t="shared" si="6"/>
        <v>0</v>
      </c>
      <c r="AE35" s="78">
        <f t="shared" si="6"/>
        <v>0</v>
      </c>
      <c r="AF35" s="78">
        <f t="shared" si="6"/>
        <v>635</v>
      </c>
      <c r="AG35" s="78">
        <f t="shared" si="6"/>
        <v>2540</v>
      </c>
      <c r="AH35" s="72">
        <f>SUM(AH34)</f>
        <v>360</v>
      </c>
      <c r="AI35" s="72">
        <f>SUM(AI34)</f>
        <v>3660</v>
      </c>
      <c r="AJ35" s="78">
        <f t="shared" ref="AJ35:AK35" si="7">SUM(AJ34)</f>
        <v>9</v>
      </c>
      <c r="AK35" s="78">
        <f t="shared" si="7"/>
        <v>315</v>
      </c>
      <c r="AL35" s="72">
        <f>SUM(AL34)</f>
        <v>167</v>
      </c>
      <c r="AM35" s="81">
        <f>SUM(AM34)</f>
        <v>2755.5</v>
      </c>
    </row>
    <row r="36" spans="1:39" x14ac:dyDescent="0.3">
      <c r="A36" s="65" t="s">
        <v>93</v>
      </c>
      <c r="B36" s="66">
        <v>0</v>
      </c>
      <c r="C36" s="66">
        <v>0</v>
      </c>
      <c r="D36" s="66">
        <v>985</v>
      </c>
      <c r="E36" s="67">
        <v>5613.75</v>
      </c>
      <c r="F36" s="67">
        <v>0</v>
      </c>
      <c r="G36" s="67">
        <v>0</v>
      </c>
      <c r="H36" s="66">
        <v>139</v>
      </c>
      <c r="I36" s="66">
        <v>714.46</v>
      </c>
      <c r="J36" s="66">
        <v>29</v>
      </c>
      <c r="K36" s="66">
        <v>431.11</v>
      </c>
      <c r="L36" s="66">
        <v>12900</v>
      </c>
      <c r="M36" s="66">
        <v>9244</v>
      </c>
      <c r="N36" s="66"/>
      <c r="O36" s="66"/>
      <c r="P36" s="66">
        <v>42</v>
      </c>
      <c r="Q36" s="66">
        <v>456.54</v>
      </c>
      <c r="R36" s="66">
        <v>127</v>
      </c>
      <c r="S36" s="66">
        <v>5842</v>
      </c>
      <c r="T36" s="66"/>
      <c r="U36" s="66"/>
      <c r="V36" s="66"/>
      <c r="W36" s="66"/>
      <c r="X36" s="66">
        <v>21</v>
      </c>
      <c r="Y36" s="66">
        <v>327.60000000000002</v>
      </c>
      <c r="Z36" s="66"/>
      <c r="AA36" s="69"/>
      <c r="AB36" s="66">
        <v>2795</v>
      </c>
      <c r="AC36" s="69">
        <v>10369.450000000001</v>
      </c>
      <c r="AD36" s="66"/>
      <c r="AE36" s="69"/>
      <c r="AF36" s="66">
        <v>1439</v>
      </c>
      <c r="AG36" s="69">
        <v>5756</v>
      </c>
      <c r="AH36" s="66">
        <v>360</v>
      </c>
      <c r="AI36" s="69">
        <v>3660</v>
      </c>
      <c r="AJ36" s="66">
        <v>0</v>
      </c>
      <c r="AK36" s="69">
        <v>0</v>
      </c>
      <c r="AL36" s="66">
        <v>72</v>
      </c>
      <c r="AM36" s="73">
        <v>1188</v>
      </c>
    </row>
    <row r="37" spans="1:39" x14ac:dyDescent="0.3">
      <c r="A37" s="72" t="s">
        <v>94</v>
      </c>
      <c r="B37" s="78">
        <v>0</v>
      </c>
      <c r="C37" s="78">
        <v>0</v>
      </c>
      <c r="D37" s="78">
        <f>SUM(D36)</f>
        <v>985</v>
      </c>
      <c r="E37" s="78">
        <f t="shared" ref="E37:AG37" si="8">SUM(E36)</f>
        <v>5613.75</v>
      </c>
      <c r="F37" s="78">
        <f>SUM(F36)</f>
        <v>0</v>
      </c>
      <c r="G37" s="78">
        <f>SUM(G36)</f>
        <v>0</v>
      </c>
      <c r="H37" s="78">
        <f t="shared" si="8"/>
        <v>139</v>
      </c>
      <c r="I37" s="78">
        <f t="shared" si="8"/>
        <v>714.46</v>
      </c>
      <c r="J37" s="78">
        <f t="shared" si="8"/>
        <v>29</v>
      </c>
      <c r="K37" s="78">
        <f t="shared" si="8"/>
        <v>431.11</v>
      </c>
      <c r="L37" s="78">
        <f t="shared" si="8"/>
        <v>12900</v>
      </c>
      <c r="M37" s="78">
        <f t="shared" si="8"/>
        <v>9244</v>
      </c>
      <c r="N37" s="78">
        <f t="shared" si="8"/>
        <v>0</v>
      </c>
      <c r="O37" s="78">
        <f t="shared" si="8"/>
        <v>0</v>
      </c>
      <c r="P37" s="78">
        <f t="shared" si="8"/>
        <v>42</v>
      </c>
      <c r="Q37" s="78">
        <f t="shared" si="8"/>
        <v>456.54</v>
      </c>
      <c r="R37" s="78">
        <f t="shared" si="8"/>
        <v>127</v>
      </c>
      <c r="S37" s="78">
        <f t="shared" si="8"/>
        <v>5842</v>
      </c>
      <c r="T37" s="78">
        <f t="shared" si="8"/>
        <v>0</v>
      </c>
      <c r="U37" s="78">
        <f t="shared" si="8"/>
        <v>0</v>
      </c>
      <c r="V37" s="78">
        <f t="shared" si="8"/>
        <v>0</v>
      </c>
      <c r="W37" s="78">
        <f t="shared" si="8"/>
        <v>0</v>
      </c>
      <c r="X37" s="78">
        <f t="shared" si="8"/>
        <v>21</v>
      </c>
      <c r="Y37" s="78">
        <f t="shared" si="8"/>
        <v>327.60000000000002</v>
      </c>
      <c r="Z37" s="78">
        <f t="shared" si="8"/>
        <v>0</v>
      </c>
      <c r="AA37" s="78">
        <f t="shared" si="8"/>
        <v>0</v>
      </c>
      <c r="AB37" s="78">
        <f t="shared" si="8"/>
        <v>2795</v>
      </c>
      <c r="AC37" s="78">
        <f t="shared" si="8"/>
        <v>10369.450000000001</v>
      </c>
      <c r="AD37" s="78">
        <f t="shared" si="8"/>
        <v>0</v>
      </c>
      <c r="AE37" s="78">
        <f t="shared" si="8"/>
        <v>0</v>
      </c>
      <c r="AF37" s="78">
        <f t="shared" si="8"/>
        <v>1439</v>
      </c>
      <c r="AG37" s="78">
        <f t="shared" si="8"/>
        <v>5756</v>
      </c>
      <c r="AH37" s="72">
        <f>SUM(AH36)</f>
        <v>360</v>
      </c>
      <c r="AI37" s="72">
        <f>SUM(AI36)</f>
        <v>3660</v>
      </c>
      <c r="AJ37" s="78">
        <f t="shared" ref="AJ37:AK37" si="9">SUM(AJ36)</f>
        <v>0</v>
      </c>
      <c r="AK37" s="78">
        <f t="shared" si="9"/>
        <v>0</v>
      </c>
      <c r="AL37" s="72">
        <f>SUM(AL36)</f>
        <v>72</v>
      </c>
      <c r="AM37" s="81">
        <f>SUM(AM36)</f>
        <v>1188</v>
      </c>
    </row>
    <row r="38" spans="1:39" ht="15" thickBot="1" x14ac:dyDescent="0.35">
      <c r="A38" s="74" t="s">
        <v>95</v>
      </c>
      <c r="B38" s="82">
        <f>SUM(B37,B35,B33,B30,B26)</f>
        <v>12915</v>
      </c>
      <c r="C38" s="82">
        <f t="shared" ref="C38:AM38" si="10">SUM(C37,C35,C33,C30,C26)</f>
        <v>42847.17</v>
      </c>
      <c r="D38" s="82">
        <f t="shared" si="10"/>
        <v>20578.2</v>
      </c>
      <c r="E38" s="82">
        <f t="shared" si="10"/>
        <v>117635.47</v>
      </c>
      <c r="F38" s="82">
        <f t="shared" si="10"/>
        <v>2384</v>
      </c>
      <c r="G38" s="82">
        <f t="shared" si="10"/>
        <v>5960</v>
      </c>
      <c r="H38" s="82">
        <f t="shared" si="10"/>
        <v>23305</v>
      </c>
      <c r="I38" s="82">
        <f t="shared" si="10"/>
        <v>125181.46</v>
      </c>
      <c r="J38" s="82">
        <f t="shared" si="10"/>
        <v>12433</v>
      </c>
      <c r="K38" s="82">
        <f t="shared" si="10"/>
        <v>288756.11000000004</v>
      </c>
      <c r="L38" s="82">
        <f t="shared" si="10"/>
        <v>86095</v>
      </c>
      <c r="M38" s="82">
        <f t="shared" si="10"/>
        <v>65432.99</v>
      </c>
      <c r="N38" s="82">
        <f t="shared" si="10"/>
        <v>1137</v>
      </c>
      <c r="O38" s="82">
        <f t="shared" si="10"/>
        <v>18883.8</v>
      </c>
      <c r="P38" s="82">
        <f t="shared" si="10"/>
        <v>1977.5</v>
      </c>
      <c r="Q38" s="82">
        <f t="shared" si="10"/>
        <v>21514.850000000002</v>
      </c>
      <c r="R38" s="82">
        <f t="shared" si="10"/>
        <v>13185.5</v>
      </c>
      <c r="S38" s="82">
        <f t="shared" si="10"/>
        <v>616679.60000000009</v>
      </c>
      <c r="T38" s="82">
        <f t="shared" si="10"/>
        <v>17439</v>
      </c>
      <c r="U38" s="82">
        <f t="shared" si="10"/>
        <v>192575.95000000004</v>
      </c>
      <c r="V38" s="82">
        <f t="shared" si="10"/>
        <v>12698</v>
      </c>
      <c r="W38" s="82">
        <f t="shared" si="10"/>
        <v>6842.42</v>
      </c>
      <c r="X38" s="82">
        <f t="shared" si="10"/>
        <v>612</v>
      </c>
      <c r="Y38" s="82">
        <f t="shared" si="10"/>
        <v>9659.2000000000007</v>
      </c>
      <c r="Z38" s="82">
        <f t="shared" si="10"/>
        <v>5076</v>
      </c>
      <c r="AA38" s="82">
        <f t="shared" si="10"/>
        <v>35532</v>
      </c>
      <c r="AB38" s="82">
        <f t="shared" si="10"/>
        <v>68695</v>
      </c>
      <c r="AC38" s="82">
        <f t="shared" si="10"/>
        <v>235917.15</v>
      </c>
      <c r="AD38" s="82">
        <f t="shared" si="10"/>
        <v>5730</v>
      </c>
      <c r="AE38" s="82">
        <f t="shared" si="10"/>
        <v>20360.570000000003</v>
      </c>
      <c r="AF38" s="82">
        <f t="shared" si="10"/>
        <v>18888</v>
      </c>
      <c r="AG38" s="82">
        <f t="shared" si="10"/>
        <v>75552</v>
      </c>
      <c r="AH38" s="75">
        <f t="shared" si="10"/>
        <v>8280</v>
      </c>
      <c r="AI38" s="75">
        <f t="shared" si="10"/>
        <v>84200</v>
      </c>
      <c r="AJ38" s="82">
        <f t="shared" si="10"/>
        <v>677</v>
      </c>
      <c r="AK38" s="82">
        <f t="shared" si="10"/>
        <v>20533</v>
      </c>
      <c r="AL38" s="75">
        <f t="shared" si="10"/>
        <v>1232</v>
      </c>
      <c r="AM38" s="75">
        <f t="shared" si="10"/>
        <v>19240.189999999999</v>
      </c>
    </row>
  </sheetData>
  <mergeCells count="21">
    <mergeCell ref="AJ3:AK6"/>
    <mergeCell ref="AL3:AM6"/>
    <mergeCell ref="A1:AA1"/>
    <mergeCell ref="A2:AA2"/>
    <mergeCell ref="B3:C6"/>
    <mergeCell ref="D3:E6"/>
    <mergeCell ref="F3:G6"/>
    <mergeCell ref="H3:I6"/>
    <mergeCell ref="J3:K6"/>
    <mergeCell ref="L3:M6"/>
    <mergeCell ref="N3:O6"/>
    <mergeCell ref="P3:Q6"/>
    <mergeCell ref="AF3:AG6"/>
    <mergeCell ref="AH3:AI6"/>
    <mergeCell ref="X4:Y6"/>
    <mergeCell ref="R3:S6"/>
    <mergeCell ref="T3:U6"/>
    <mergeCell ref="V3:W6"/>
    <mergeCell ref="Z3:AA6"/>
    <mergeCell ref="AB3:AC6"/>
    <mergeCell ref="AD3:AE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4.4" x14ac:dyDescent="0.3"/>
  <cols>
    <col min="1" max="1" width="6.109375" customWidth="1"/>
    <col min="2" max="2" width="31.5546875" customWidth="1"/>
    <col min="4" max="4" width="10.6640625" customWidth="1"/>
    <col min="5" max="5" width="10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101</v>
      </c>
      <c r="B3" s="97"/>
      <c r="C3" s="97"/>
      <c r="D3" s="97"/>
      <c r="E3" s="97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52.5</v>
      </c>
      <c r="E8" s="14">
        <v>504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20</v>
      </c>
      <c r="C10" s="1" t="s">
        <v>13</v>
      </c>
      <c r="D10" s="2">
        <v>289</v>
      </c>
      <c r="E10" s="14">
        <v>14702.7</v>
      </c>
    </row>
    <row r="11" spans="1:5" ht="15.6" x14ac:dyDescent="0.3">
      <c r="A11" s="3">
        <v>4</v>
      </c>
      <c r="B11" s="1" t="s">
        <v>22</v>
      </c>
      <c r="C11" s="1" t="s">
        <v>12</v>
      </c>
      <c r="D11" s="2">
        <v>0</v>
      </c>
      <c r="E11" s="14">
        <v>0</v>
      </c>
    </row>
    <row r="12" spans="1:5" ht="15.6" x14ac:dyDescent="0.3">
      <c r="A12" s="3">
        <v>5</v>
      </c>
      <c r="B12" s="87" t="s">
        <v>106</v>
      </c>
      <c r="C12" s="87" t="s">
        <v>12</v>
      </c>
      <c r="D12" s="2">
        <v>546</v>
      </c>
      <c r="E12" s="14">
        <v>2818.14</v>
      </c>
    </row>
    <row r="13" spans="1:5" ht="16.2" thickBot="1" x14ac:dyDescent="0.35">
      <c r="A13" s="3">
        <v>6</v>
      </c>
      <c r="B13" s="87" t="s">
        <v>107</v>
      </c>
      <c r="C13" s="87" t="s">
        <v>12</v>
      </c>
      <c r="D13" s="2">
        <v>816</v>
      </c>
      <c r="E13" s="14">
        <v>1703.2</v>
      </c>
    </row>
    <row r="14" spans="1:5" ht="16.2" thickBot="1" x14ac:dyDescent="0.35">
      <c r="A14" s="7"/>
      <c r="B14" s="8" t="s">
        <v>0</v>
      </c>
      <c r="C14" s="8"/>
      <c r="D14" s="9"/>
      <c r="E14" s="12">
        <f>SUM(E8:E13)</f>
        <v>19728.04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9" sqref="F9"/>
    </sheetView>
  </sheetViews>
  <sheetFormatPr defaultRowHeight="14.4" x14ac:dyDescent="0.3"/>
  <cols>
    <col min="2" max="2" width="31.77734375" customWidth="1"/>
    <col min="4" max="4" width="11.77734375" customWidth="1"/>
    <col min="5" max="5" width="12.441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102</v>
      </c>
      <c r="B3" s="97"/>
      <c r="C3" s="97"/>
      <c r="D3" s="97"/>
      <c r="E3" s="97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23</v>
      </c>
      <c r="E9" s="14">
        <v>57.5</v>
      </c>
    </row>
    <row r="10" spans="1:5" ht="15.6" x14ac:dyDescent="0.3">
      <c r="A10" s="3">
        <v>3</v>
      </c>
      <c r="B10" s="1" t="s">
        <v>8</v>
      </c>
      <c r="C10" s="1" t="s">
        <v>13</v>
      </c>
      <c r="D10" s="2">
        <v>13</v>
      </c>
      <c r="E10" s="14">
        <v>469.3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215</v>
      </c>
      <c r="E11" s="14">
        <v>10801</v>
      </c>
    </row>
    <row r="12" spans="1:5" ht="15.6" x14ac:dyDescent="0.3">
      <c r="A12" s="3">
        <v>5</v>
      </c>
      <c r="B12" s="1" t="s">
        <v>22</v>
      </c>
      <c r="C12" s="1" t="s">
        <v>12</v>
      </c>
      <c r="D12" s="2">
        <v>1500</v>
      </c>
      <c r="E12" s="14">
        <v>1250</v>
      </c>
    </row>
    <row r="13" spans="1:5" ht="15.6" x14ac:dyDescent="0.3">
      <c r="A13" s="3">
        <v>6</v>
      </c>
      <c r="B13" s="1" t="s">
        <v>23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87" t="s">
        <v>106</v>
      </c>
      <c r="C14" s="87" t="s">
        <v>12</v>
      </c>
      <c r="D14" s="2">
        <v>361</v>
      </c>
      <c r="E14" s="14">
        <v>1899.46</v>
      </c>
    </row>
    <row r="15" spans="1:5" ht="15.6" x14ac:dyDescent="0.3">
      <c r="A15" s="3">
        <v>8</v>
      </c>
      <c r="B15" s="87" t="s">
        <v>107</v>
      </c>
      <c r="C15" s="87" t="s">
        <v>12</v>
      </c>
      <c r="D15" s="2">
        <v>800</v>
      </c>
      <c r="E15" s="14">
        <v>1648</v>
      </c>
    </row>
    <row r="16" spans="1:5" ht="16.2" thickBot="1" x14ac:dyDescent="0.35">
      <c r="A16" s="3">
        <v>9</v>
      </c>
      <c r="B16" s="1" t="s">
        <v>100</v>
      </c>
      <c r="C16" s="1" t="s">
        <v>12</v>
      </c>
      <c r="D16" s="2">
        <v>9</v>
      </c>
      <c r="E16" s="14">
        <v>133.38</v>
      </c>
    </row>
    <row r="17" spans="1:5" ht="16.2" thickBot="1" x14ac:dyDescent="0.35">
      <c r="A17" s="7"/>
      <c r="B17" s="8" t="s">
        <v>0</v>
      </c>
      <c r="C17" s="8"/>
      <c r="D17" s="9"/>
      <c r="E17" s="12">
        <f>SUM(E8:E16)</f>
        <v>16258.639999999998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H13" sqref="H13"/>
    </sheetView>
  </sheetViews>
  <sheetFormatPr defaultRowHeight="14.4" x14ac:dyDescent="0.3"/>
  <cols>
    <col min="2" max="2" width="29.44140625" customWidth="1"/>
    <col min="3" max="3" width="10.109375" customWidth="1"/>
    <col min="4" max="4" width="8.5546875" customWidth="1"/>
    <col min="5" max="5" width="12.2187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103</v>
      </c>
      <c r="B3" s="97"/>
      <c r="C3" s="97"/>
      <c r="D3" s="97"/>
      <c r="E3" s="97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20</v>
      </c>
      <c r="C10" s="1" t="s">
        <v>13</v>
      </c>
      <c r="D10" s="2">
        <v>450</v>
      </c>
      <c r="E10" s="14">
        <v>23160</v>
      </c>
    </row>
    <row r="11" spans="1:5" ht="15.6" x14ac:dyDescent="0.3">
      <c r="A11" s="3">
        <v>4</v>
      </c>
      <c r="B11" s="1" t="s">
        <v>22</v>
      </c>
      <c r="C11" s="1" t="s">
        <v>12</v>
      </c>
      <c r="D11" s="2">
        <v>400</v>
      </c>
      <c r="E11" s="14">
        <v>620</v>
      </c>
    </row>
    <row r="12" spans="1:5" ht="15.6" x14ac:dyDescent="0.3">
      <c r="A12" s="3">
        <v>5</v>
      </c>
      <c r="B12" s="1" t="s">
        <v>23</v>
      </c>
      <c r="C12" s="1" t="s">
        <v>12</v>
      </c>
      <c r="D12" s="2">
        <v>0</v>
      </c>
      <c r="E12" s="14">
        <v>0</v>
      </c>
    </row>
    <row r="13" spans="1:5" ht="15.6" x14ac:dyDescent="0.3">
      <c r="A13" s="3">
        <v>6</v>
      </c>
      <c r="B13" s="87" t="s">
        <v>106</v>
      </c>
      <c r="C13" s="87" t="s">
        <v>12</v>
      </c>
      <c r="D13" s="2">
        <v>450</v>
      </c>
      <c r="E13" s="14">
        <v>1763</v>
      </c>
    </row>
    <row r="14" spans="1:5" ht="15.6" x14ac:dyDescent="0.3">
      <c r="A14" s="3">
        <v>7</v>
      </c>
      <c r="B14" s="87" t="s">
        <v>107</v>
      </c>
      <c r="C14" s="87" t="s">
        <v>12</v>
      </c>
      <c r="D14" s="2">
        <v>1300</v>
      </c>
      <c r="E14" s="14">
        <v>1822</v>
      </c>
    </row>
    <row r="15" spans="1:5" ht="16.2" thickBot="1" x14ac:dyDescent="0.35">
      <c r="A15" s="3">
        <v>8</v>
      </c>
      <c r="B15" s="1" t="s">
        <v>100</v>
      </c>
      <c r="C15" s="1" t="s">
        <v>12</v>
      </c>
      <c r="D15" s="2">
        <v>0</v>
      </c>
      <c r="E15" s="14">
        <v>0</v>
      </c>
    </row>
    <row r="16" spans="1:5" ht="16.2" thickBot="1" x14ac:dyDescent="0.35">
      <c r="A16" s="7"/>
      <c r="B16" s="8" t="s">
        <v>0</v>
      </c>
      <c r="C16" s="8"/>
      <c r="D16" s="9"/>
      <c r="E16" s="12">
        <f>SUM(E8:E15)</f>
        <v>27365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opLeftCell="A7" zoomScaleNormal="100" workbookViewId="0">
      <selection activeCell="D25" sqref="D25"/>
    </sheetView>
  </sheetViews>
  <sheetFormatPr defaultRowHeight="14.4" x14ac:dyDescent="0.3"/>
  <cols>
    <col min="1" max="1" width="6.21875" customWidth="1"/>
    <col min="2" max="2" width="35.21875" customWidth="1"/>
    <col min="3" max="3" width="7.33203125" customWidth="1"/>
    <col min="4" max="4" width="11.21875" customWidth="1"/>
    <col min="5" max="5" width="11.33203125" customWidth="1"/>
    <col min="6" max="6" width="13.5546875" customWidth="1"/>
    <col min="7" max="7" width="14.5546875" customWidth="1"/>
    <col min="8" max="8" width="11.88671875" customWidth="1"/>
    <col min="9" max="9" width="11.33203125" customWidth="1"/>
  </cols>
  <sheetData>
    <row r="2" spans="1:5" ht="14.4" customHeight="1" x14ac:dyDescent="0.3">
      <c r="A2" s="97" t="s">
        <v>108</v>
      </c>
      <c r="B2" s="97"/>
      <c r="C2" s="97"/>
      <c r="D2" s="97"/>
      <c r="E2" s="97"/>
    </row>
    <row r="3" spans="1:5" ht="14.4" customHeight="1" x14ac:dyDescent="0.3">
      <c r="A3" s="97"/>
      <c r="B3" s="97"/>
      <c r="C3" s="97"/>
      <c r="D3" s="97"/>
      <c r="E3" s="97"/>
    </row>
    <row r="4" spans="1:5" ht="14.4" customHeight="1" x14ac:dyDescent="0.3">
      <c r="A4" s="97" t="s">
        <v>25</v>
      </c>
      <c r="B4" s="97"/>
      <c r="C4" s="97"/>
      <c r="D4" s="97"/>
      <c r="E4" s="97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15.6" customHeight="1" x14ac:dyDescent="0.3">
      <c r="A7" s="93" t="s">
        <v>2</v>
      </c>
      <c r="B7" s="6" t="s">
        <v>1</v>
      </c>
      <c r="C7" s="6"/>
      <c r="D7" s="95" t="s">
        <v>5</v>
      </c>
      <c r="E7" s="95" t="s">
        <v>4</v>
      </c>
    </row>
    <row r="8" spans="1:5" ht="22.8" customHeight="1" thickBot="1" x14ac:dyDescent="0.35">
      <c r="A8" s="94"/>
      <c r="B8" s="19" t="s">
        <v>3</v>
      </c>
      <c r="C8" s="19" t="s">
        <v>11</v>
      </c>
      <c r="D8" s="96"/>
      <c r="E8" s="96"/>
    </row>
    <row r="9" spans="1:5" ht="15.6" x14ac:dyDescent="0.3">
      <c r="A9" s="11">
        <v>1</v>
      </c>
      <c r="B9" s="4" t="s">
        <v>10</v>
      </c>
      <c r="C9" s="4" t="s">
        <v>12</v>
      </c>
      <c r="D9" s="5">
        <v>181</v>
      </c>
      <c r="E9" s="13">
        <v>584.57000000000005</v>
      </c>
    </row>
    <row r="10" spans="1:5" ht="19.2" customHeight="1" x14ac:dyDescent="0.3">
      <c r="A10" s="10">
        <v>2</v>
      </c>
      <c r="B10" s="1" t="s">
        <v>6</v>
      </c>
      <c r="C10" s="1" t="s">
        <v>13</v>
      </c>
      <c r="D10" s="2">
        <v>27</v>
      </c>
      <c r="E10" s="14">
        <v>148.5</v>
      </c>
    </row>
    <row r="11" spans="1:5" ht="15.6" x14ac:dyDescent="0.3">
      <c r="A11" s="3">
        <v>3</v>
      </c>
      <c r="B11" s="1" t="s">
        <v>17</v>
      </c>
      <c r="C11" s="1" t="s">
        <v>12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13</v>
      </c>
      <c r="D12" s="2">
        <v>265</v>
      </c>
      <c r="E12" s="14">
        <v>1510.5</v>
      </c>
    </row>
    <row r="13" spans="1:5" ht="15.6" x14ac:dyDescent="0.3">
      <c r="A13" s="3">
        <v>5</v>
      </c>
      <c r="B13" s="1" t="s">
        <v>42</v>
      </c>
      <c r="C13" s="1" t="s">
        <v>14</v>
      </c>
      <c r="D13" s="2">
        <v>108</v>
      </c>
      <c r="E13" s="14">
        <v>2565</v>
      </c>
    </row>
    <row r="14" spans="1:5" ht="15.6" x14ac:dyDescent="0.3">
      <c r="A14" s="3">
        <v>6</v>
      </c>
      <c r="B14" s="1" t="s">
        <v>18</v>
      </c>
      <c r="C14" s="1" t="s">
        <v>12</v>
      </c>
      <c r="D14" s="2">
        <v>160</v>
      </c>
      <c r="E14" s="14">
        <v>138.66</v>
      </c>
    </row>
    <row r="15" spans="1:5" ht="15.6" x14ac:dyDescent="0.3">
      <c r="A15" s="3">
        <v>7</v>
      </c>
      <c r="B15" s="1" t="s">
        <v>19</v>
      </c>
      <c r="C15" s="1" t="s">
        <v>14</v>
      </c>
      <c r="D15" s="2">
        <v>23</v>
      </c>
      <c r="E15" s="14">
        <v>351.9</v>
      </c>
    </row>
    <row r="16" spans="1:5" ht="15.6" x14ac:dyDescent="0.3">
      <c r="A16" s="3">
        <v>8</v>
      </c>
      <c r="B16" s="1" t="s">
        <v>8</v>
      </c>
      <c r="C16" s="1" t="s">
        <v>13</v>
      </c>
      <c r="D16" s="2">
        <v>46</v>
      </c>
      <c r="E16" s="14">
        <v>503.83</v>
      </c>
    </row>
    <row r="17" spans="1:5" ht="15.6" x14ac:dyDescent="0.3">
      <c r="A17" s="3">
        <v>9</v>
      </c>
      <c r="B17" s="1" t="s">
        <v>20</v>
      </c>
      <c r="C17" s="1" t="s">
        <v>13</v>
      </c>
      <c r="D17" s="2">
        <v>14</v>
      </c>
      <c r="E17" s="14">
        <v>705.6</v>
      </c>
    </row>
    <row r="18" spans="1:5" ht="15.6" x14ac:dyDescent="0.3">
      <c r="A18" s="3">
        <v>10</v>
      </c>
      <c r="B18" s="1" t="s">
        <v>21</v>
      </c>
      <c r="C18" s="1" t="s">
        <v>13</v>
      </c>
      <c r="D18" s="2">
        <v>280</v>
      </c>
      <c r="E18" s="14">
        <v>3049.2</v>
      </c>
    </row>
    <row r="19" spans="1:5" ht="15.6" x14ac:dyDescent="0.3">
      <c r="A19" s="3">
        <v>11</v>
      </c>
      <c r="B19" s="1" t="s">
        <v>22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12</v>
      </c>
      <c r="B20" s="1" t="s">
        <v>9</v>
      </c>
      <c r="C20" s="1" t="s">
        <v>12</v>
      </c>
      <c r="D20" s="2">
        <v>0</v>
      </c>
      <c r="E20" s="14">
        <v>0</v>
      </c>
    </row>
    <row r="21" spans="1:5" ht="15.6" x14ac:dyDescent="0.3">
      <c r="A21" s="3">
        <v>13</v>
      </c>
      <c r="B21" s="1" t="s">
        <v>23</v>
      </c>
      <c r="C21" s="1" t="s">
        <v>12</v>
      </c>
      <c r="D21" s="2">
        <v>688</v>
      </c>
      <c r="E21" s="14">
        <v>1795.68</v>
      </c>
    </row>
    <row r="22" spans="1:5" ht="15.6" x14ac:dyDescent="0.3">
      <c r="A22" s="3">
        <v>14</v>
      </c>
      <c r="B22" s="1" t="s">
        <v>15</v>
      </c>
      <c r="C22" s="1" t="s">
        <v>12</v>
      </c>
      <c r="D22" s="2">
        <v>14</v>
      </c>
      <c r="E22" s="14">
        <v>49.14</v>
      </c>
    </row>
    <row r="23" spans="1:5" ht="15.6" x14ac:dyDescent="0.3">
      <c r="A23" s="3">
        <v>15</v>
      </c>
      <c r="B23" s="87" t="s">
        <v>106</v>
      </c>
      <c r="C23" s="87" t="s">
        <v>12</v>
      </c>
      <c r="D23" s="2">
        <v>426</v>
      </c>
      <c r="E23" s="14">
        <v>1945.08</v>
      </c>
    </row>
    <row r="24" spans="1:5" ht="16.2" thickBot="1" x14ac:dyDescent="0.35">
      <c r="A24" s="3">
        <v>16</v>
      </c>
      <c r="B24" s="87" t="s">
        <v>107</v>
      </c>
      <c r="C24" s="87" t="s">
        <v>12</v>
      </c>
      <c r="D24" s="2">
        <v>431</v>
      </c>
      <c r="E24" s="14">
        <v>379.68</v>
      </c>
    </row>
    <row r="25" spans="1:5" ht="16.2" thickBot="1" x14ac:dyDescent="0.35">
      <c r="A25" s="7"/>
      <c r="B25" s="8" t="s">
        <v>0</v>
      </c>
      <c r="C25" s="8"/>
      <c r="D25" s="9"/>
      <c r="E25" s="12">
        <f>SUM(E9:E24)</f>
        <v>13727.339999999998</v>
      </c>
    </row>
  </sheetData>
  <mergeCells count="5">
    <mergeCell ref="A7:A8"/>
    <mergeCell ref="D7:D8"/>
    <mergeCell ref="E7:E8"/>
    <mergeCell ref="A2:E3"/>
    <mergeCell ref="A4:E4"/>
  </mergeCells>
  <pageMargins left="0.19685039370078741" right="0.11811023622047245" top="0.74803149606299213" bottom="0.74803149606299213" header="0.31496062992125984" footer="0.31496062992125984"/>
  <pageSetup paperSize="9" scale="92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4.4" x14ac:dyDescent="0.3"/>
  <cols>
    <col min="1" max="1" width="6.44140625" customWidth="1"/>
    <col min="2" max="2" width="32.21875" customWidth="1"/>
    <col min="4" max="4" width="11.33203125" customWidth="1"/>
    <col min="5" max="5" width="9.33203125" bestFit="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104</v>
      </c>
      <c r="B3" s="97"/>
      <c r="C3" s="97"/>
      <c r="D3" s="97"/>
      <c r="E3" s="97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6</v>
      </c>
      <c r="C8" s="1" t="s">
        <v>13</v>
      </c>
      <c r="D8" s="2">
        <v>0</v>
      </c>
      <c r="E8" s="14">
        <v>0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100</v>
      </c>
      <c r="E9" s="14">
        <v>250</v>
      </c>
    </row>
    <row r="10" spans="1:5" ht="15.6" x14ac:dyDescent="0.3">
      <c r="A10" s="3">
        <v>3</v>
      </c>
      <c r="B10" s="1" t="s">
        <v>8</v>
      </c>
      <c r="C10" s="1" t="s">
        <v>13</v>
      </c>
      <c r="D10" s="2">
        <v>1.5</v>
      </c>
      <c r="E10" s="14">
        <v>96.82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228</v>
      </c>
      <c r="E11" s="14">
        <v>11511</v>
      </c>
    </row>
    <row r="12" spans="1:5" ht="15.6" x14ac:dyDescent="0.3">
      <c r="A12" s="3">
        <v>5</v>
      </c>
      <c r="B12" s="87" t="s">
        <v>106</v>
      </c>
      <c r="C12" s="87" t="s">
        <v>12</v>
      </c>
      <c r="D12" s="2">
        <v>230</v>
      </c>
      <c r="E12" s="14">
        <v>669.4</v>
      </c>
    </row>
    <row r="13" spans="1:5" ht="16.2" thickBot="1" x14ac:dyDescent="0.35">
      <c r="A13" s="3">
        <v>6</v>
      </c>
      <c r="B13" s="87" t="s">
        <v>107</v>
      </c>
      <c r="C13" s="87" t="s">
        <v>12</v>
      </c>
      <c r="D13" s="2">
        <v>950</v>
      </c>
      <c r="E13" s="14">
        <v>769.5</v>
      </c>
    </row>
    <row r="14" spans="1:5" ht="16.2" thickBot="1" x14ac:dyDescent="0.35">
      <c r="A14" s="7"/>
      <c r="B14" s="8" t="s">
        <v>0</v>
      </c>
      <c r="C14" s="8"/>
      <c r="D14" s="9"/>
      <c r="E14" s="12">
        <f>SUM(E8:E13)</f>
        <v>13296.72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9" sqref="D19"/>
    </sheetView>
  </sheetViews>
  <sheetFormatPr defaultRowHeight="14.4" x14ac:dyDescent="0.3"/>
  <cols>
    <col min="1" max="1" width="7.5546875" customWidth="1"/>
    <col min="2" max="2" width="32.88671875" customWidth="1"/>
    <col min="4" max="4" width="11.109375" customWidth="1"/>
    <col min="5" max="5" width="13.332031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105</v>
      </c>
      <c r="B3" s="97"/>
      <c r="C3" s="97"/>
      <c r="D3" s="97"/>
      <c r="E3" s="97"/>
    </row>
    <row r="4" spans="1:5" ht="15.6" x14ac:dyDescent="0.3">
      <c r="A4" s="21"/>
      <c r="B4" s="21"/>
      <c r="C4" s="21"/>
      <c r="D4" s="21"/>
      <c r="E4" s="21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0">
        <v>1</v>
      </c>
      <c r="B8" s="1" t="s">
        <v>10</v>
      </c>
      <c r="C8" s="1" t="s">
        <v>12</v>
      </c>
      <c r="D8" s="2">
        <v>6</v>
      </c>
      <c r="E8" s="14">
        <v>27</v>
      </c>
    </row>
    <row r="9" spans="1:5" ht="15.6" x14ac:dyDescent="0.3">
      <c r="A9" s="3">
        <v>2</v>
      </c>
      <c r="B9" s="1" t="s">
        <v>17</v>
      </c>
      <c r="C9" s="1" t="s">
        <v>12</v>
      </c>
      <c r="D9" s="2">
        <v>113</v>
      </c>
      <c r="E9" s="14">
        <v>282.5</v>
      </c>
    </row>
    <row r="10" spans="1:5" ht="15.6" x14ac:dyDescent="0.3">
      <c r="A10" s="3">
        <v>3</v>
      </c>
      <c r="B10" s="1" t="s">
        <v>8</v>
      </c>
      <c r="C10" s="1" t="s">
        <v>13</v>
      </c>
      <c r="D10" s="2">
        <v>4</v>
      </c>
      <c r="E10" s="14">
        <v>120</v>
      </c>
    </row>
    <row r="11" spans="1:5" ht="15.6" x14ac:dyDescent="0.3">
      <c r="A11" s="3">
        <v>4</v>
      </c>
      <c r="B11" s="1" t="s">
        <v>20</v>
      </c>
      <c r="C11" s="1" t="s">
        <v>13</v>
      </c>
      <c r="D11" s="2">
        <v>148</v>
      </c>
      <c r="E11" s="14">
        <v>7368</v>
      </c>
    </row>
    <row r="12" spans="1:5" ht="15.6" x14ac:dyDescent="0.3">
      <c r="A12" s="3">
        <v>5</v>
      </c>
      <c r="B12" s="1" t="s">
        <v>21</v>
      </c>
      <c r="C12" s="1" t="s">
        <v>13</v>
      </c>
      <c r="D12" s="2">
        <v>0</v>
      </c>
      <c r="E12" s="14">
        <v>0</v>
      </c>
    </row>
    <row r="13" spans="1:5" ht="15.6" x14ac:dyDescent="0.3">
      <c r="A13" s="3">
        <v>6</v>
      </c>
      <c r="B13" s="1" t="s">
        <v>22</v>
      </c>
      <c r="C13" s="1" t="s">
        <v>12</v>
      </c>
      <c r="D13" s="2">
        <v>150</v>
      </c>
      <c r="E13" s="14">
        <v>117</v>
      </c>
    </row>
    <row r="14" spans="1:5" ht="15.6" x14ac:dyDescent="0.3">
      <c r="A14" s="3">
        <v>7</v>
      </c>
      <c r="B14" s="1" t="s">
        <v>55</v>
      </c>
      <c r="C14" s="1" t="s">
        <v>14</v>
      </c>
      <c r="D14" s="2">
        <v>10</v>
      </c>
      <c r="E14" s="14">
        <v>520</v>
      </c>
    </row>
    <row r="15" spans="1:5" ht="15.6" x14ac:dyDescent="0.3">
      <c r="A15" s="3">
        <v>8</v>
      </c>
      <c r="B15" s="87" t="s">
        <v>106</v>
      </c>
      <c r="C15" s="87" t="s">
        <v>12</v>
      </c>
      <c r="D15" s="2">
        <v>114</v>
      </c>
      <c r="E15" s="14">
        <v>909.72</v>
      </c>
    </row>
    <row r="16" spans="1:5" ht="15.6" x14ac:dyDescent="0.3">
      <c r="A16" s="3">
        <v>9</v>
      </c>
      <c r="B16" s="87" t="s">
        <v>107</v>
      </c>
      <c r="C16" s="87" t="s">
        <v>12</v>
      </c>
      <c r="D16" s="2">
        <v>1050</v>
      </c>
      <c r="E16" s="14">
        <v>850.5</v>
      </c>
    </row>
    <row r="17" spans="1:5" ht="15.6" x14ac:dyDescent="0.3">
      <c r="A17" s="3">
        <v>10</v>
      </c>
      <c r="B17" s="1" t="s">
        <v>97</v>
      </c>
      <c r="C17" s="1" t="s">
        <v>12</v>
      </c>
      <c r="D17" s="2">
        <v>1</v>
      </c>
      <c r="E17" s="14">
        <v>49</v>
      </c>
    </row>
    <row r="18" spans="1:5" ht="16.2" thickBot="1" x14ac:dyDescent="0.35">
      <c r="A18" s="3">
        <v>11</v>
      </c>
      <c r="B18" s="1" t="s">
        <v>100</v>
      </c>
      <c r="C18" s="1" t="s">
        <v>12</v>
      </c>
      <c r="D18" s="2">
        <v>0</v>
      </c>
      <c r="E18" s="14">
        <v>0</v>
      </c>
    </row>
    <row r="19" spans="1:5" ht="16.2" thickBot="1" x14ac:dyDescent="0.35">
      <c r="A19" s="7"/>
      <c r="B19" s="8" t="s">
        <v>0</v>
      </c>
      <c r="C19" s="8"/>
      <c r="D19" s="9"/>
      <c r="E19" s="12">
        <f>SUM(E8:E18)</f>
        <v>10243.719999999999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opLeftCell="A6" workbookViewId="0">
      <selection activeCell="I16" sqref="I16"/>
    </sheetView>
  </sheetViews>
  <sheetFormatPr defaultRowHeight="14.4" x14ac:dyDescent="0.3"/>
  <cols>
    <col min="1" max="1" width="7" customWidth="1"/>
    <col min="2" max="2" width="35" customWidth="1"/>
    <col min="3" max="3" width="6.109375" customWidth="1"/>
    <col min="4" max="4" width="10.88671875" customWidth="1"/>
    <col min="5" max="5" width="12.21875" customWidth="1"/>
  </cols>
  <sheetData>
    <row r="2" spans="1:5" ht="14.4" customHeight="1" x14ac:dyDescent="0.3">
      <c r="A2" s="97" t="s">
        <v>108</v>
      </c>
      <c r="B2" s="97"/>
      <c r="C2" s="97"/>
      <c r="D2" s="97"/>
      <c r="E2" s="97"/>
    </row>
    <row r="3" spans="1:5" ht="14.4" customHeight="1" x14ac:dyDescent="0.3">
      <c r="A3" s="97"/>
      <c r="B3" s="97"/>
      <c r="C3" s="97"/>
      <c r="D3" s="97"/>
      <c r="E3" s="97"/>
    </row>
    <row r="4" spans="1:5" ht="15.6" x14ac:dyDescent="0.3">
      <c r="A4" s="97" t="s">
        <v>26</v>
      </c>
      <c r="B4" s="97"/>
      <c r="C4" s="97"/>
      <c r="D4" s="97"/>
      <c r="E4" s="97"/>
    </row>
    <row r="5" spans="1:5" ht="15.6" x14ac:dyDescent="0.3">
      <c r="A5" s="18"/>
      <c r="B5" s="18"/>
      <c r="C5" s="18"/>
      <c r="D5" s="18"/>
      <c r="E5" s="18"/>
    </row>
    <row r="6" spans="1:5" ht="15" thickBot="1" x14ac:dyDescent="0.35"/>
    <row r="7" spans="1:5" ht="24.6" customHeight="1" x14ac:dyDescent="0.3">
      <c r="A7" s="93" t="s">
        <v>2</v>
      </c>
      <c r="B7" s="6" t="s">
        <v>1</v>
      </c>
      <c r="C7" s="6"/>
      <c r="D7" s="95" t="s">
        <v>5</v>
      </c>
      <c r="E7" s="95" t="s">
        <v>4</v>
      </c>
    </row>
    <row r="8" spans="1:5" ht="12" customHeight="1" thickBot="1" x14ac:dyDescent="0.35">
      <c r="A8" s="94"/>
      <c r="B8" s="19" t="s">
        <v>3</v>
      </c>
      <c r="C8" s="19" t="s">
        <v>11</v>
      </c>
      <c r="D8" s="96"/>
      <c r="E8" s="96"/>
    </row>
    <row r="9" spans="1:5" ht="15.6" x14ac:dyDescent="0.3">
      <c r="A9" s="11">
        <v>1</v>
      </c>
      <c r="B9" s="4" t="s">
        <v>10</v>
      </c>
      <c r="C9" s="4" t="s">
        <v>12</v>
      </c>
      <c r="D9" s="5">
        <v>217</v>
      </c>
      <c r="E9" s="13">
        <v>709</v>
      </c>
    </row>
    <row r="10" spans="1:5" ht="15.6" x14ac:dyDescent="0.3">
      <c r="A10" s="10">
        <v>2</v>
      </c>
      <c r="B10" s="1" t="s">
        <v>6</v>
      </c>
      <c r="C10" s="1" t="s">
        <v>13</v>
      </c>
      <c r="D10" s="2">
        <v>75</v>
      </c>
      <c r="E10" s="14">
        <v>414.1</v>
      </c>
    </row>
    <row r="11" spans="1:5" ht="15.6" x14ac:dyDescent="0.3">
      <c r="A11" s="3">
        <v>3</v>
      </c>
      <c r="B11" s="1" t="s">
        <v>17</v>
      </c>
      <c r="C11" s="1" t="s">
        <v>12</v>
      </c>
      <c r="D11" s="2">
        <v>0</v>
      </c>
      <c r="E11" s="14">
        <v>0</v>
      </c>
    </row>
    <row r="12" spans="1:5" ht="15.6" x14ac:dyDescent="0.3">
      <c r="A12" s="3">
        <v>4</v>
      </c>
      <c r="B12" s="1" t="s">
        <v>7</v>
      </c>
      <c r="C12" s="1" t="s">
        <v>13</v>
      </c>
      <c r="D12" s="2">
        <v>80</v>
      </c>
      <c r="E12" s="14">
        <v>456</v>
      </c>
    </row>
    <row r="13" spans="1:5" ht="15.6" x14ac:dyDescent="0.3">
      <c r="A13" s="3">
        <v>5</v>
      </c>
      <c r="B13" s="1" t="s">
        <v>42</v>
      </c>
      <c r="C13" s="1" t="s">
        <v>14</v>
      </c>
      <c r="D13" s="2">
        <v>105</v>
      </c>
      <c r="E13" s="14">
        <v>2493.3000000000002</v>
      </c>
    </row>
    <row r="14" spans="1:5" ht="15.6" x14ac:dyDescent="0.3">
      <c r="A14" s="3">
        <v>6</v>
      </c>
      <c r="B14" s="1" t="s">
        <v>18</v>
      </c>
      <c r="C14" s="1" t="s">
        <v>12</v>
      </c>
      <c r="D14" s="2">
        <v>1100</v>
      </c>
      <c r="E14" s="14">
        <v>788.3</v>
      </c>
    </row>
    <row r="15" spans="1:5" ht="15.6" x14ac:dyDescent="0.3">
      <c r="A15" s="3">
        <v>7</v>
      </c>
      <c r="B15" s="1" t="s">
        <v>19</v>
      </c>
      <c r="C15" s="1" t="s">
        <v>14</v>
      </c>
      <c r="D15" s="2">
        <v>6</v>
      </c>
      <c r="E15" s="14">
        <v>105.56</v>
      </c>
    </row>
    <row r="16" spans="1:5" ht="15.6" x14ac:dyDescent="0.3">
      <c r="A16" s="3">
        <v>8</v>
      </c>
      <c r="B16" s="1" t="s">
        <v>8</v>
      </c>
      <c r="C16" s="1" t="s">
        <v>13</v>
      </c>
      <c r="D16" s="2">
        <v>0</v>
      </c>
      <c r="E16" s="14">
        <v>0</v>
      </c>
    </row>
    <row r="17" spans="1:5" ht="15.6" x14ac:dyDescent="0.3">
      <c r="A17" s="3">
        <v>9</v>
      </c>
      <c r="B17" s="1" t="s">
        <v>20</v>
      </c>
      <c r="C17" s="1" t="s">
        <v>13</v>
      </c>
      <c r="D17" s="2">
        <v>25</v>
      </c>
      <c r="E17" s="14">
        <v>1260</v>
      </c>
    </row>
    <row r="18" spans="1:5" ht="15.6" x14ac:dyDescent="0.3">
      <c r="A18" s="3">
        <v>10</v>
      </c>
      <c r="B18" s="1" t="s">
        <v>21</v>
      </c>
      <c r="C18" s="1" t="s">
        <v>13</v>
      </c>
      <c r="D18" s="2">
        <v>278</v>
      </c>
      <c r="E18" s="14">
        <v>3030</v>
      </c>
    </row>
    <row r="19" spans="1:5" ht="15.6" x14ac:dyDescent="0.3">
      <c r="A19" s="3">
        <v>11</v>
      </c>
      <c r="B19" s="1" t="s">
        <v>22</v>
      </c>
      <c r="C19" s="1" t="s">
        <v>12</v>
      </c>
      <c r="D19" s="2">
        <v>90</v>
      </c>
      <c r="E19" s="14">
        <v>42</v>
      </c>
    </row>
    <row r="20" spans="1:5" ht="15.6" x14ac:dyDescent="0.3">
      <c r="A20" s="3">
        <v>12</v>
      </c>
      <c r="B20" s="1" t="s">
        <v>9</v>
      </c>
      <c r="C20" s="1" t="s">
        <v>12</v>
      </c>
      <c r="D20" s="2">
        <v>95</v>
      </c>
      <c r="E20" s="14">
        <v>665</v>
      </c>
    </row>
    <row r="21" spans="1:5" ht="15.6" x14ac:dyDescent="0.3">
      <c r="A21" s="3">
        <v>13</v>
      </c>
      <c r="B21" s="1" t="s">
        <v>23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14</v>
      </c>
      <c r="B22" s="1" t="s">
        <v>15</v>
      </c>
      <c r="C22" s="1" t="s">
        <v>12</v>
      </c>
      <c r="D22" s="2">
        <v>139</v>
      </c>
      <c r="E22" s="14">
        <v>487.89</v>
      </c>
    </row>
    <row r="23" spans="1:5" ht="15.6" x14ac:dyDescent="0.3">
      <c r="A23" s="3">
        <v>15</v>
      </c>
      <c r="B23" s="87" t="s">
        <v>106</v>
      </c>
      <c r="C23" s="87" t="s">
        <v>12</v>
      </c>
      <c r="D23" s="2">
        <v>414</v>
      </c>
      <c r="E23" s="14">
        <v>1887.72</v>
      </c>
    </row>
    <row r="24" spans="1:5" ht="15.6" x14ac:dyDescent="0.3">
      <c r="A24" s="3">
        <v>16</v>
      </c>
      <c r="B24" s="87" t="s">
        <v>107</v>
      </c>
      <c r="C24" s="87" t="s">
        <v>12</v>
      </c>
      <c r="D24" s="2">
        <v>500</v>
      </c>
      <c r="E24" s="14">
        <v>405</v>
      </c>
    </row>
    <row r="25" spans="1:5" ht="15.6" x14ac:dyDescent="0.3">
      <c r="A25" s="3">
        <v>17</v>
      </c>
      <c r="B25" s="1" t="s">
        <v>97</v>
      </c>
      <c r="C25" s="1" t="s">
        <v>12</v>
      </c>
      <c r="D25" s="2">
        <v>3</v>
      </c>
      <c r="E25" s="14">
        <v>87</v>
      </c>
    </row>
    <row r="26" spans="1:5" ht="16.2" thickBot="1" x14ac:dyDescent="0.35">
      <c r="A26" s="3">
        <v>18</v>
      </c>
      <c r="B26" s="1" t="s">
        <v>99</v>
      </c>
      <c r="C26" s="1" t="s">
        <v>12</v>
      </c>
      <c r="D26" s="2">
        <v>0</v>
      </c>
      <c r="E26" s="14">
        <v>0</v>
      </c>
    </row>
    <row r="27" spans="1:5" ht="16.2" thickBot="1" x14ac:dyDescent="0.35">
      <c r="A27" s="7"/>
      <c r="B27" s="8" t="s">
        <v>0</v>
      </c>
      <c r="C27" s="8"/>
      <c r="D27" s="9"/>
      <c r="E27" s="12">
        <f>SUM(E9:E26)</f>
        <v>12830.869999999999</v>
      </c>
    </row>
  </sheetData>
  <mergeCells count="5">
    <mergeCell ref="A2:E3"/>
    <mergeCell ref="A4:E4"/>
    <mergeCell ref="A7:A8"/>
    <mergeCell ref="D7:D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6" workbookViewId="0">
      <selection activeCell="E25" sqref="E25"/>
    </sheetView>
  </sheetViews>
  <sheetFormatPr defaultRowHeight="14.4" x14ac:dyDescent="0.3"/>
  <cols>
    <col min="2" max="2" width="34.6640625" customWidth="1"/>
    <col min="4" max="4" width="10.6640625" customWidth="1"/>
    <col min="5" max="5" width="12.44140625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27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28.8" customHeight="1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5.6" customHeight="1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873</v>
      </c>
      <c r="E8" s="13">
        <v>2841.21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631</v>
      </c>
      <c r="E9" s="14">
        <v>3684.37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185</v>
      </c>
      <c r="E10" s="14">
        <v>462.5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690</v>
      </c>
      <c r="E11" s="14">
        <v>3546.6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920</v>
      </c>
      <c r="E12" s="14">
        <v>22149.3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4230</v>
      </c>
      <c r="E13" s="14">
        <v>3031.39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62</v>
      </c>
      <c r="E14" s="14">
        <v>948.6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38</v>
      </c>
      <c r="E15" s="14">
        <v>413.06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406</v>
      </c>
      <c r="E16" s="14">
        <v>20029.2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867</v>
      </c>
      <c r="E17" s="14">
        <v>9492.6200000000008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0</v>
      </c>
      <c r="E18" s="14">
        <v>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106</v>
      </c>
      <c r="E19" s="14">
        <v>742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36</v>
      </c>
      <c r="E20" s="14">
        <v>93.96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535</v>
      </c>
      <c r="E22" s="14">
        <v>3043.3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1036</v>
      </c>
      <c r="E23" s="14">
        <v>1176</v>
      </c>
    </row>
    <row r="24" spans="1:5" ht="15.6" x14ac:dyDescent="0.3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3">
        <v>18</v>
      </c>
      <c r="B25" s="1" t="s">
        <v>99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71654.11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23" sqref="D23"/>
    </sheetView>
  </sheetViews>
  <sheetFormatPr defaultRowHeight="14.4" x14ac:dyDescent="0.3"/>
  <cols>
    <col min="1" max="1" width="5.44140625" customWidth="1"/>
    <col min="2" max="2" width="35.44140625" customWidth="1"/>
    <col min="4" max="4" width="11" customWidth="1"/>
    <col min="5" max="5" width="9.33203125" bestFit="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28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3.2" customHeight="1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193</v>
      </c>
      <c r="E8" s="13">
        <v>667.01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80</v>
      </c>
      <c r="E9" s="14">
        <v>4440</v>
      </c>
    </row>
    <row r="10" spans="1:5" ht="15.6" x14ac:dyDescent="0.3">
      <c r="A10" s="22">
        <v>3</v>
      </c>
      <c r="B10" s="1" t="s">
        <v>7</v>
      </c>
      <c r="C10" s="1" t="s">
        <v>13</v>
      </c>
      <c r="D10" s="2">
        <v>380</v>
      </c>
      <c r="E10" s="14">
        <v>2107.1999999999998</v>
      </c>
    </row>
    <row r="11" spans="1:5" ht="15.6" x14ac:dyDescent="0.3">
      <c r="A11" s="23">
        <v>4</v>
      </c>
      <c r="B11" s="1" t="s">
        <v>42</v>
      </c>
      <c r="C11" s="1" t="s">
        <v>14</v>
      </c>
      <c r="D11" s="2">
        <v>441</v>
      </c>
      <c r="E11" s="14">
        <v>10469.07</v>
      </c>
    </row>
    <row r="12" spans="1:5" ht="15.6" x14ac:dyDescent="0.3">
      <c r="A12" s="23">
        <v>5</v>
      </c>
      <c r="B12" s="1" t="s">
        <v>18</v>
      </c>
      <c r="C12" s="1" t="s">
        <v>12</v>
      </c>
      <c r="D12" s="2">
        <v>0</v>
      </c>
      <c r="E12" s="14">
        <v>0</v>
      </c>
    </row>
    <row r="13" spans="1:5" ht="15.6" x14ac:dyDescent="0.3">
      <c r="A13" s="23">
        <v>6</v>
      </c>
      <c r="B13" s="1" t="s">
        <v>19</v>
      </c>
      <c r="C13" s="1" t="s">
        <v>14</v>
      </c>
      <c r="D13" s="2">
        <v>46.5</v>
      </c>
      <c r="E13" s="14">
        <v>809.45</v>
      </c>
    </row>
    <row r="14" spans="1:5" ht="15.6" x14ac:dyDescent="0.3">
      <c r="A14" s="23">
        <v>7</v>
      </c>
      <c r="B14" s="1" t="s">
        <v>8</v>
      </c>
      <c r="C14" s="1" t="s">
        <v>13</v>
      </c>
      <c r="D14" s="2">
        <v>10</v>
      </c>
      <c r="E14" s="14">
        <v>108.7</v>
      </c>
    </row>
    <row r="15" spans="1:5" ht="15.6" x14ac:dyDescent="0.3">
      <c r="A15" s="23">
        <v>8</v>
      </c>
      <c r="B15" s="1" t="s">
        <v>20</v>
      </c>
      <c r="C15" s="1" t="s">
        <v>13</v>
      </c>
      <c r="D15" s="2">
        <v>50</v>
      </c>
      <c r="E15" s="14">
        <v>1285</v>
      </c>
    </row>
    <row r="16" spans="1:5" ht="15.6" x14ac:dyDescent="0.3">
      <c r="A16" s="23">
        <v>9</v>
      </c>
      <c r="B16" s="1" t="s">
        <v>21</v>
      </c>
      <c r="C16" s="1" t="s">
        <v>13</v>
      </c>
      <c r="D16" s="2">
        <v>567</v>
      </c>
      <c r="E16" s="14">
        <v>6231.24</v>
      </c>
    </row>
    <row r="17" spans="1:5" ht="15.6" x14ac:dyDescent="0.3">
      <c r="A17" s="23">
        <v>10</v>
      </c>
      <c r="B17" s="1" t="s">
        <v>22</v>
      </c>
      <c r="C17" s="1" t="s">
        <v>12</v>
      </c>
      <c r="D17" s="2">
        <v>300</v>
      </c>
      <c r="E17" s="14">
        <v>139.97</v>
      </c>
    </row>
    <row r="18" spans="1:5" ht="15.6" x14ac:dyDescent="0.3">
      <c r="A18" s="23">
        <v>11</v>
      </c>
      <c r="B18" s="1" t="s">
        <v>23</v>
      </c>
      <c r="C18" s="1" t="s">
        <v>12</v>
      </c>
      <c r="D18" s="2">
        <v>707</v>
      </c>
      <c r="E18" s="14">
        <v>1845.27</v>
      </c>
    </row>
    <row r="19" spans="1:5" ht="15.6" x14ac:dyDescent="0.3">
      <c r="A19" s="23">
        <v>12</v>
      </c>
      <c r="B19" s="1" t="s">
        <v>15</v>
      </c>
      <c r="C19" s="1" t="s">
        <v>12</v>
      </c>
      <c r="D19" s="2">
        <v>167</v>
      </c>
      <c r="E19" s="14">
        <v>586.16999999999996</v>
      </c>
    </row>
    <row r="20" spans="1:5" ht="15.6" x14ac:dyDescent="0.3">
      <c r="A20" s="23">
        <v>13</v>
      </c>
      <c r="B20" s="87" t="s">
        <v>106</v>
      </c>
      <c r="C20" s="87" t="s">
        <v>12</v>
      </c>
      <c r="D20" s="2">
        <v>270</v>
      </c>
      <c r="E20" s="14">
        <v>1541.6</v>
      </c>
    </row>
    <row r="21" spans="1:5" ht="15.6" x14ac:dyDescent="0.3">
      <c r="A21" s="23">
        <v>14</v>
      </c>
      <c r="B21" s="87" t="s">
        <v>107</v>
      </c>
      <c r="C21" s="87" t="s">
        <v>12</v>
      </c>
      <c r="D21" s="2">
        <v>700</v>
      </c>
      <c r="E21" s="14">
        <v>567</v>
      </c>
    </row>
    <row r="22" spans="1:5" ht="16.2" thickBot="1" x14ac:dyDescent="0.35">
      <c r="A22" s="23">
        <v>15</v>
      </c>
      <c r="B22" s="1" t="s">
        <v>97</v>
      </c>
      <c r="C22" s="1" t="s">
        <v>12</v>
      </c>
      <c r="D22" s="2">
        <v>5</v>
      </c>
      <c r="E22" s="14">
        <v>145</v>
      </c>
    </row>
    <row r="23" spans="1:5" ht="16.2" thickBot="1" x14ac:dyDescent="0.35">
      <c r="A23" s="7"/>
      <c r="B23" s="8" t="s">
        <v>0</v>
      </c>
      <c r="C23" s="8"/>
      <c r="D23" s="9"/>
      <c r="E23" s="12">
        <f>SUM(E8:E22)</f>
        <v>30942.679999999997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E24" sqref="E24"/>
    </sheetView>
  </sheetViews>
  <sheetFormatPr defaultRowHeight="14.4" x14ac:dyDescent="0.3"/>
  <cols>
    <col min="2" max="2" width="35.109375" customWidth="1"/>
    <col min="3" max="3" width="7.44140625" customWidth="1"/>
    <col min="4" max="4" width="11.33203125" customWidth="1"/>
    <col min="5" max="5" width="9.33203125" bestFit="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29</v>
      </c>
      <c r="B3" s="97"/>
      <c r="C3" s="97"/>
      <c r="D3" s="97"/>
      <c r="E3" s="97"/>
    </row>
    <row r="4" spans="1:5" ht="15.6" x14ac:dyDescent="0.3">
      <c r="A4" s="20"/>
      <c r="B4" s="20"/>
      <c r="C4" s="20"/>
      <c r="D4" s="20"/>
      <c r="E4" s="20"/>
    </row>
    <row r="5" spans="1:5" ht="15" thickBot="1" x14ac:dyDescent="0.35">
      <c r="A5" s="24"/>
      <c r="B5" s="24"/>
      <c r="C5" s="24"/>
      <c r="D5" s="24"/>
      <c r="E5" s="24"/>
    </row>
    <row r="6" spans="1:5" ht="15.6" x14ac:dyDescent="0.3">
      <c r="A6" s="98" t="s">
        <v>2</v>
      </c>
      <c r="B6" s="25" t="s">
        <v>1</v>
      </c>
      <c r="C6" s="25"/>
      <c r="D6" s="100" t="s">
        <v>5</v>
      </c>
      <c r="E6" s="100" t="s">
        <v>4</v>
      </c>
    </row>
    <row r="7" spans="1:5" ht="16.2" thickBot="1" x14ac:dyDescent="0.35">
      <c r="A7" s="99"/>
      <c r="B7" s="26" t="s">
        <v>3</v>
      </c>
      <c r="C7" s="26" t="s">
        <v>11</v>
      </c>
      <c r="D7" s="101"/>
      <c r="E7" s="101"/>
    </row>
    <row r="8" spans="1:5" ht="15.6" x14ac:dyDescent="0.3">
      <c r="A8" s="27">
        <v>1</v>
      </c>
      <c r="B8" s="28" t="s">
        <v>10</v>
      </c>
      <c r="C8" s="28" t="s">
        <v>12</v>
      </c>
      <c r="D8" s="29">
        <v>371</v>
      </c>
      <c r="E8" s="30">
        <v>1239.68</v>
      </c>
    </row>
    <row r="9" spans="1:5" ht="15.6" x14ac:dyDescent="0.3">
      <c r="A9" s="31">
        <v>2</v>
      </c>
      <c r="B9" s="32" t="s">
        <v>6</v>
      </c>
      <c r="C9" s="32" t="s">
        <v>13</v>
      </c>
      <c r="D9" s="33">
        <v>295</v>
      </c>
      <c r="E9" s="34">
        <v>1622.5</v>
      </c>
    </row>
    <row r="10" spans="1:5" ht="15.6" x14ac:dyDescent="0.3">
      <c r="A10" s="35">
        <v>3</v>
      </c>
      <c r="B10" s="32" t="s">
        <v>17</v>
      </c>
      <c r="C10" s="32" t="s">
        <v>12</v>
      </c>
      <c r="D10" s="33">
        <v>0</v>
      </c>
      <c r="E10" s="34">
        <v>0</v>
      </c>
    </row>
    <row r="11" spans="1:5" ht="15.6" x14ac:dyDescent="0.3">
      <c r="A11" s="35">
        <v>4</v>
      </c>
      <c r="B11" s="32" t="s">
        <v>7</v>
      </c>
      <c r="C11" s="32" t="s">
        <v>13</v>
      </c>
      <c r="D11" s="33">
        <v>95</v>
      </c>
      <c r="E11" s="34">
        <v>541.5</v>
      </c>
    </row>
    <row r="12" spans="1:5" ht="15.6" x14ac:dyDescent="0.3">
      <c r="A12" s="35">
        <v>5</v>
      </c>
      <c r="B12" s="1" t="s">
        <v>42</v>
      </c>
      <c r="C12" s="32" t="s">
        <v>14</v>
      </c>
      <c r="D12" s="33">
        <v>412</v>
      </c>
      <c r="E12" s="34">
        <v>9866.75</v>
      </c>
    </row>
    <row r="13" spans="1:5" ht="15.6" x14ac:dyDescent="0.3">
      <c r="A13" s="35">
        <v>6</v>
      </c>
      <c r="B13" s="32" t="s">
        <v>18</v>
      </c>
      <c r="C13" s="32" t="s">
        <v>12</v>
      </c>
      <c r="D13" s="33">
        <v>900</v>
      </c>
      <c r="E13" s="34">
        <v>780</v>
      </c>
    </row>
    <row r="14" spans="1:5" ht="15.6" x14ac:dyDescent="0.3">
      <c r="A14" s="35">
        <v>7</v>
      </c>
      <c r="B14" s="32" t="s">
        <v>19</v>
      </c>
      <c r="C14" s="32" t="s">
        <v>14</v>
      </c>
      <c r="D14" s="33">
        <v>0</v>
      </c>
      <c r="E14" s="34">
        <v>0</v>
      </c>
    </row>
    <row r="15" spans="1:5" ht="15.6" x14ac:dyDescent="0.3">
      <c r="A15" s="35">
        <v>8</v>
      </c>
      <c r="B15" s="32" t="s">
        <v>8</v>
      </c>
      <c r="C15" s="32" t="s">
        <v>13</v>
      </c>
      <c r="D15" s="33">
        <v>5</v>
      </c>
      <c r="E15" s="34">
        <v>54.35</v>
      </c>
    </row>
    <row r="16" spans="1:5" ht="15.6" x14ac:dyDescent="0.3">
      <c r="A16" s="35">
        <v>9</v>
      </c>
      <c r="B16" s="32" t="s">
        <v>20</v>
      </c>
      <c r="C16" s="32" t="s">
        <v>13</v>
      </c>
      <c r="D16" s="33">
        <v>257</v>
      </c>
      <c r="E16" s="34">
        <v>12930</v>
      </c>
    </row>
    <row r="17" spans="1:5" ht="15.6" x14ac:dyDescent="0.3">
      <c r="A17" s="35">
        <v>10</v>
      </c>
      <c r="B17" s="32" t="s">
        <v>21</v>
      </c>
      <c r="C17" s="32" t="s">
        <v>13</v>
      </c>
      <c r="D17" s="33">
        <v>532</v>
      </c>
      <c r="E17" s="34">
        <v>5820.49</v>
      </c>
    </row>
    <row r="18" spans="1:5" ht="15.6" x14ac:dyDescent="0.3">
      <c r="A18" s="35">
        <v>11</v>
      </c>
      <c r="B18" s="32" t="s">
        <v>22</v>
      </c>
      <c r="C18" s="32" t="s">
        <v>12</v>
      </c>
      <c r="D18" s="33">
        <v>600</v>
      </c>
      <c r="E18" s="34">
        <v>500</v>
      </c>
    </row>
    <row r="19" spans="1:5" ht="15.6" x14ac:dyDescent="0.3">
      <c r="A19" s="35">
        <v>12</v>
      </c>
      <c r="B19" s="32" t="s">
        <v>9</v>
      </c>
      <c r="C19" s="32" t="s">
        <v>12</v>
      </c>
      <c r="D19" s="33">
        <v>134</v>
      </c>
      <c r="E19" s="34">
        <v>938</v>
      </c>
    </row>
    <row r="20" spans="1:5" ht="15.6" x14ac:dyDescent="0.3">
      <c r="A20" s="35">
        <v>13</v>
      </c>
      <c r="B20" s="32" t="s">
        <v>23</v>
      </c>
      <c r="C20" s="32" t="s">
        <v>12</v>
      </c>
      <c r="D20" s="33">
        <v>826</v>
      </c>
      <c r="E20" s="34">
        <v>2155.86</v>
      </c>
    </row>
    <row r="21" spans="1:5" ht="15.6" x14ac:dyDescent="0.3">
      <c r="A21" s="35">
        <v>14</v>
      </c>
      <c r="B21" s="32" t="s">
        <v>15</v>
      </c>
      <c r="C21" s="32" t="s">
        <v>12</v>
      </c>
      <c r="D21" s="33">
        <v>0</v>
      </c>
      <c r="E21" s="34">
        <v>0</v>
      </c>
    </row>
    <row r="22" spans="1:5" ht="15.6" x14ac:dyDescent="0.3">
      <c r="A22" s="35">
        <v>15</v>
      </c>
      <c r="B22" s="87" t="s">
        <v>106</v>
      </c>
      <c r="C22" s="87" t="s">
        <v>12</v>
      </c>
      <c r="D22" s="33">
        <v>712</v>
      </c>
      <c r="E22" s="34">
        <v>2666.08</v>
      </c>
    </row>
    <row r="23" spans="1:5" ht="15.6" x14ac:dyDescent="0.3">
      <c r="A23" s="35">
        <v>16</v>
      </c>
      <c r="B23" s="87" t="s">
        <v>107</v>
      </c>
      <c r="C23" s="87" t="s">
        <v>12</v>
      </c>
      <c r="D23" s="33">
        <v>120</v>
      </c>
      <c r="E23" s="34">
        <v>1088</v>
      </c>
    </row>
    <row r="24" spans="1:5" ht="16.2" thickBot="1" x14ac:dyDescent="0.35">
      <c r="A24" s="35">
        <v>17</v>
      </c>
      <c r="B24" s="32" t="s">
        <v>97</v>
      </c>
      <c r="C24" s="32" t="s">
        <v>12</v>
      </c>
      <c r="D24" s="33">
        <v>0</v>
      </c>
      <c r="E24" s="34">
        <v>0</v>
      </c>
    </row>
    <row r="25" spans="1:5" ht="16.2" thickBot="1" x14ac:dyDescent="0.35">
      <c r="A25" s="36"/>
      <c r="B25" s="37" t="s">
        <v>0</v>
      </c>
      <c r="C25" s="37"/>
      <c r="D25" s="38"/>
      <c r="E25" s="39">
        <f>SUM(E8:E24)</f>
        <v>40203.21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5" workbookViewId="0">
      <selection activeCell="E25" sqref="E25"/>
    </sheetView>
  </sheetViews>
  <sheetFormatPr defaultRowHeight="14.4" x14ac:dyDescent="0.3"/>
  <cols>
    <col min="2" max="2" width="34.77734375" customWidth="1"/>
    <col min="4" max="4" width="11" customWidth="1"/>
    <col min="5" max="5" width="9.33203125" bestFit="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30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6"/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19" t="s">
        <v>11</v>
      </c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354</v>
      </c>
      <c r="E8" s="13">
        <v>1223.42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107</v>
      </c>
      <c r="E9" s="14">
        <v>682.65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0</v>
      </c>
      <c r="E10" s="14">
        <v>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329</v>
      </c>
      <c r="E11" s="14">
        <v>1691.06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180</v>
      </c>
      <c r="E12" s="14">
        <v>4275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2100</v>
      </c>
      <c r="E13" s="14">
        <v>1820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7</v>
      </c>
      <c r="E15" s="14">
        <v>76.09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119</v>
      </c>
      <c r="E16" s="14">
        <v>5997.6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620</v>
      </c>
      <c r="E17" s="14">
        <v>6942.35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900</v>
      </c>
      <c r="E18" s="14">
        <v>420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0</v>
      </c>
      <c r="E19" s="14">
        <v>0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904</v>
      </c>
      <c r="E20" s="14">
        <v>3353.84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153</v>
      </c>
      <c r="E21" s="14">
        <v>537.03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485</v>
      </c>
      <c r="E22" s="14">
        <v>2656.26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1000</v>
      </c>
      <c r="E23" s="14">
        <v>810</v>
      </c>
    </row>
    <row r="24" spans="1:5" ht="15.6" x14ac:dyDescent="0.3">
      <c r="A24" s="3">
        <v>17</v>
      </c>
      <c r="B24" s="1" t="s">
        <v>97</v>
      </c>
      <c r="C24" s="1" t="s">
        <v>12</v>
      </c>
      <c r="D24" s="2">
        <v>7</v>
      </c>
      <c r="E24" s="14">
        <v>203</v>
      </c>
    </row>
    <row r="25" spans="1:5" ht="16.2" thickBot="1" x14ac:dyDescent="0.35">
      <c r="A25" s="3">
        <v>18</v>
      </c>
      <c r="B25" s="1" t="s">
        <v>99</v>
      </c>
      <c r="C25" s="1" t="s">
        <v>12</v>
      </c>
      <c r="D25" s="2">
        <v>0</v>
      </c>
      <c r="E25" s="14">
        <v>0</v>
      </c>
    </row>
    <row r="26" spans="1:5" ht="16.2" thickBot="1" x14ac:dyDescent="0.35">
      <c r="A26" s="7"/>
      <c r="B26" s="8" t="s">
        <v>0</v>
      </c>
      <c r="C26" s="8"/>
      <c r="D26" s="9"/>
      <c r="E26" s="12">
        <f>SUM(E8:E25)</f>
        <v>30688.300000000003</v>
      </c>
    </row>
  </sheetData>
  <mergeCells count="5">
    <mergeCell ref="A1:E2"/>
    <mergeCell ref="A3:E3"/>
    <mergeCell ref="A6:A7"/>
    <mergeCell ref="D6:D7"/>
    <mergeCell ref="E6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5" workbookViewId="0">
      <selection activeCell="D25" sqref="D25"/>
    </sheetView>
  </sheetViews>
  <sheetFormatPr defaultRowHeight="14.4" x14ac:dyDescent="0.3"/>
  <cols>
    <col min="1" max="1" width="6.109375" customWidth="1"/>
    <col min="2" max="2" width="34.6640625" customWidth="1"/>
    <col min="4" max="4" width="10.6640625" customWidth="1"/>
    <col min="5" max="5" width="9.33203125" bestFit="1" customWidth="1"/>
  </cols>
  <sheetData>
    <row r="1" spans="1:5" ht="14.4" customHeight="1" x14ac:dyDescent="0.3">
      <c r="A1" s="97" t="s">
        <v>108</v>
      </c>
      <c r="B1" s="97"/>
      <c r="C1" s="97"/>
      <c r="D1" s="97"/>
      <c r="E1" s="97"/>
    </row>
    <row r="2" spans="1:5" ht="14.4" customHeight="1" x14ac:dyDescent="0.3">
      <c r="A2" s="97"/>
      <c r="B2" s="97"/>
      <c r="C2" s="97"/>
      <c r="D2" s="97"/>
      <c r="E2" s="97"/>
    </row>
    <row r="3" spans="1:5" ht="15.6" x14ac:dyDescent="0.3">
      <c r="A3" s="97" t="s">
        <v>31</v>
      </c>
      <c r="B3" s="97"/>
      <c r="C3" s="97"/>
      <c r="D3" s="97"/>
      <c r="E3" s="97"/>
    </row>
    <row r="4" spans="1:5" ht="15.6" x14ac:dyDescent="0.3">
      <c r="A4" s="18"/>
      <c r="B4" s="18"/>
      <c r="C4" s="18"/>
      <c r="D4" s="18"/>
      <c r="E4" s="18"/>
    </row>
    <row r="5" spans="1:5" ht="15" thickBot="1" x14ac:dyDescent="0.35"/>
    <row r="6" spans="1:5" ht="15.6" x14ac:dyDescent="0.3">
      <c r="A6" s="93" t="s">
        <v>2</v>
      </c>
      <c r="B6" s="6" t="s">
        <v>1</v>
      </c>
      <c r="C6" s="95" t="s">
        <v>11</v>
      </c>
      <c r="D6" s="95" t="s">
        <v>5</v>
      </c>
      <c r="E6" s="95" t="s">
        <v>4</v>
      </c>
    </row>
    <row r="7" spans="1:5" ht="16.2" thickBot="1" x14ac:dyDescent="0.35">
      <c r="A7" s="94"/>
      <c r="B7" s="19" t="s">
        <v>3</v>
      </c>
      <c r="C7" s="96"/>
      <c r="D7" s="96"/>
      <c r="E7" s="96"/>
    </row>
    <row r="8" spans="1:5" ht="15.6" x14ac:dyDescent="0.3">
      <c r="A8" s="11">
        <v>1</v>
      </c>
      <c r="B8" s="4" t="s">
        <v>10</v>
      </c>
      <c r="C8" s="4" t="s">
        <v>12</v>
      </c>
      <c r="D8" s="5">
        <v>0</v>
      </c>
      <c r="E8" s="13">
        <v>0</v>
      </c>
    </row>
    <row r="9" spans="1:5" ht="15.6" x14ac:dyDescent="0.3">
      <c r="A9" s="10">
        <v>2</v>
      </c>
      <c r="B9" s="1" t="s">
        <v>6</v>
      </c>
      <c r="C9" s="1" t="s">
        <v>13</v>
      </c>
      <c r="D9" s="2">
        <v>0</v>
      </c>
      <c r="E9" s="14">
        <v>0</v>
      </c>
    </row>
    <row r="10" spans="1:5" ht="15.6" x14ac:dyDescent="0.3">
      <c r="A10" s="3">
        <v>3</v>
      </c>
      <c r="B10" s="1" t="s">
        <v>17</v>
      </c>
      <c r="C10" s="1" t="s">
        <v>12</v>
      </c>
      <c r="D10" s="2">
        <v>28</v>
      </c>
      <c r="E10" s="14">
        <v>70</v>
      </c>
    </row>
    <row r="11" spans="1:5" ht="15.6" x14ac:dyDescent="0.3">
      <c r="A11" s="3">
        <v>4</v>
      </c>
      <c r="B11" s="1" t="s">
        <v>7</v>
      </c>
      <c r="C11" s="1" t="s">
        <v>13</v>
      </c>
      <c r="D11" s="2">
        <v>0</v>
      </c>
      <c r="E11" s="14">
        <v>0</v>
      </c>
    </row>
    <row r="12" spans="1:5" ht="15.6" x14ac:dyDescent="0.3">
      <c r="A12" s="3">
        <v>5</v>
      </c>
      <c r="B12" s="1" t="s">
        <v>42</v>
      </c>
      <c r="C12" s="1" t="s">
        <v>14</v>
      </c>
      <c r="D12" s="2">
        <v>121</v>
      </c>
      <c r="E12" s="14">
        <v>2870.12</v>
      </c>
    </row>
    <row r="13" spans="1:5" ht="15.6" x14ac:dyDescent="0.3">
      <c r="A13" s="3">
        <v>6</v>
      </c>
      <c r="B13" s="1" t="s">
        <v>18</v>
      </c>
      <c r="C13" s="1" t="s">
        <v>12</v>
      </c>
      <c r="D13" s="2">
        <v>0</v>
      </c>
      <c r="E13" s="14">
        <v>0</v>
      </c>
    </row>
    <row r="14" spans="1:5" ht="15.6" x14ac:dyDescent="0.3">
      <c r="A14" s="3">
        <v>7</v>
      </c>
      <c r="B14" s="1" t="s">
        <v>19</v>
      </c>
      <c r="C14" s="1" t="s">
        <v>14</v>
      </c>
      <c r="D14" s="2">
        <v>0</v>
      </c>
      <c r="E14" s="14">
        <v>0</v>
      </c>
    </row>
    <row r="15" spans="1:5" ht="15.6" x14ac:dyDescent="0.3">
      <c r="A15" s="3">
        <v>8</v>
      </c>
      <c r="B15" s="1" t="s">
        <v>8</v>
      </c>
      <c r="C15" s="1" t="s">
        <v>13</v>
      </c>
      <c r="D15" s="2">
        <v>0</v>
      </c>
      <c r="E15" s="14">
        <v>0</v>
      </c>
    </row>
    <row r="16" spans="1:5" ht="15.6" x14ac:dyDescent="0.3">
      <c r="A16" s="3">
        <v>9</v>
      </c>
      <c r="B16" s="1" t="s">
        <v>20</v>
      </c>
      <c r="C16" s="1" t="s">
        <v>13</v>
      </c>
      <c r="D16" s="2">
        <v>152</v>
      </c>
      <c r="E16" s="14">
        <v>4894.3999999999996</v>
      </c>
    </row>
    <row r="17" spans="1:5" ht="15.6" x14ac:dyDescent="0.3">
      <c r="A17" s="3">
        <v>10</v>
      </c>
      <c r="B17" s="1" t="s">
        <v>21</v>
      </c>
      <c r="C17" s="1" t="s">
        <v>13</v>
      </c>
      <c r="D17" s="2">
        <v>303</v>
      </c>
      <c r="E17" s="14">
        <v>3299.67</v>
      </c>
    </row>
    <row r="18" spans="1:5" ht="15.6" x14ac:dyDescent="0.3">
      <c r="A18" s="3">
        <v>11</v>
      </c>
      <c r="B18" s="1" t="s">
        <v>22</v>
      </c>
      <c r="C18" s="1" t="s">
        <v>12</v>
      </c>
      <c r="D18" s="2">
        <v>1700</v>
      </c>
      <c r="E18" s="14">
        <v>866.66</v>
      </c>
    </row>
    <row r="19" spans="1:5" ht="15.6" x14ac:dyDescent="0.3">
      <c r="A19" s="3">
        <v>12</v>
      </c>
      <c r="B19" s="1" t="s">
        <v>9</v>
      </c>
      <c r="C19" s="1" t="s">
        <v>12</v>
      </c>
      <c r="D19" s="2">
        <v>9</v>
      </c>
      <c r="E19" s="14">
        <v>63</v>
      </c>
    </row>
    <row r="20" spans="1:5" ht="15.6" x14ac:dyDescent="0.3">
      <c r="A20" s="3">
        <v>13</v>
      </c>
      <c r="B20" s="1" t="s">
        <v>23</v>
      </c>
      <c r="C20" s="1" t="s">
        <v>12</v>
      </c>
      <c r="D20" s="2">
        <v>0</v>
      </c>
      <c r="E20" s="14">
        <v>0</v>
      </c>
    </row>
    <row r="21" spans="1:5" ht="15.6" x14ac:dyDescent="0.3">
      <c r="A21" s="3">
        <v>14</v>
      </c>
      <c r="B21" s="1" t="s">
        <v>15</v>
      </c>
      <c r="C21" s="1" t="s">
        <v>12</v>
      </c>
      <c r="D21" s="2">
        <v>0</v>
      </c>
      <c r="E21" s="14">
        <v>0</v>
      </c>
    </row>
    <row r="22" spans="1:5" ht="15.6" x14ac:dyDescent="0.3">
      <c r="A22" s="3">
        <v>15</v>
      </c>
      <c r="B22" s="87" t="s">
        <v>106</v>
      </c>
      <c r="C22" s="87" t="s">
        <v>12</v>
      </c>
      <c r="D22" s="2">
        <v>1539</v>
      </c>
      <c r="E22" s="14">
        <v>7072.22</v>
      </c>
    </row>
    <row r="23" spans="1:5" ht="15.6" x14ac:dyDescent="0.3">
      <c r="A23" s="3">
        <v>16</v>
      </c>
      <c r="B23" s="87" t="s">
        <v>107</v>
      </c>
      <c r="C23" s="87" t="s">
        <v>12</v>
      </c>
      <c r="D23" s="2">
        <v>1000</v>
      </c>
      <c r="E23" s="14">
        <v>810</v>
      </c>
    </row>
    <row r="24" spans="1:5" ht="16.2" thickBot="1" x14ac:dyDescent="0.35">
      <c r="A24" s="3">
        <v>17</v>
      </c>
      <c r="B24" s="1" t="s">
        <v>97</v>
      </c>
      <c r="C24" s="1" t="s">
        <v>12</v>
      </c>
      <c r="D24" s="2">
        <v>0</v>
      </c>
      <c r="E24" s="14">
        <v>0</v>
      </c>
    </row>
    <row r="25" spans="1:5" ht="16.2" thickBot="1" x14ac:dyDescent="0.35">
      <c r="A25" s="7"/>
      <c r="B25" s="8" t="s">
        <v>0</v>
      </c>
      <c r="C25" s="8"/>
      <c r="D25" s="9"/>
      <c r="E25" s="12">
        <f>SUM(E8:E24)</f>
        <v>19946.07</v>
      </c>
    </row>
  </sheetData>
  <mergeCells count="6">
    <mergeCell ref="A1:E2"/>
    <mergeCell ref="A3:E3"/>
    <mergeCell ref="A6:A7"/>
    <mergeCell ref="D6:D7"/>
    <mergeCell ref="E6:E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30</vt:lpstr>
      <vt:lpstr>32</vt:lpstr>
      <vt:lpstr>67</vt:lpstr>
      <vt:lpstr>128</vt:lpstr>
      <vt:lpstr>130</vt:lpstr>
      <vt:lpstr>135</vt:lpstr>
      <vt:lpstr>138</vt:lpstr>
      <vt:lpstr>149</vt:lpstr>
      <vt:lpstr>155</vt:lpstr>
      <vt:lpstr>161</vt:lpstr>
      <vt:lpstr>177</vt:lpstr>
      <vt:lpstr>179</vt:lpstr>
      <vt:lpstr>184</vt:lpstr>
      <vt:lpstr>188</vt:lpstr>
      <vt:lpstr>197</vt:lpstr>
      <vt:lpstr>211</vt:lpstr>
      <vt:lpstr>212</vt:lpstr>
      <vt:lpstr>225</vt:lpstr>
      <vt:lpstr>82</vt:lpstr>
      <vt:lpstr>83</vt:lpstr>
      <vt:lpstr>95</vt:lpstr>
      <vt:lpstr>Dacia</vt:lpstr>
      <vt:lpstr>P.Z</vt:lpstr>
      <vt:lpstr>St.Gr.</vt:lpstr>
      <vt:lpstr>CCC</vt:lpstr>
      <vt:lpstr>DETS</vt:lpstr>
      <vt:lpstr>Șc.pr.19</vt:lpstr>
      <vt:lpstr>LT Șt.Vodă</vt:lpstr>
      <vt:lpstr>LT Gh.Ghimpu </vt:lpstr>
      <vt:lpstr>Gimn.74</vt:lpstr>
      <vt:lpstr>Gimn.75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2021-10-05T07:23:29Z</dcterms:modified>
</cp:coreProperties>
</file>