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 activeTab="1"/>
  </bookViews>
  <sheets>
    <sheet name="DETS TOTAL" sheetId="1" r:id="rId1"/>
    <sheet name="Suburbii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Y13" i="2" l="1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AM37" i="1"/>
  <c r="AM38" i="1" s="1"/>
  <c r="AL37" i="1"/>
  <c r="AL38" i="1" s="1"/>
  <c r="AK37" i="1"/>
  <c r="AK38" i="1" s="1"/>
  <c r="AJ37" i="1"/>
  <c r="AJ38" i="1" s="1"/>
  <c r="AI37" i="1"/>
  <c r="AI38" i="1" s="1"/>
  <c r="AH37" i="1"/>
  <c r="AH38" i="1" s="1"/>
  <c r="AG37" i="1"/>
  <c r="AG38" i="1" s="1"/>
  <c r="AF37" i="1"/>
  <c r="AF38" i="1" s="1"/>
  <c r="AE37" i="1"/>
  <c r="AE38" i="1" s="1"/>
  <c r="AD37" i="1"/>
  <c r="AD38" i="1" s="1"/>
  <c r="AC37" i="1"/>
  <c r="AC38" i="1" s="1"/>
  <c r="AB37" i="1"/>
  <c r="AB38" i="1" s="1"/>
  <c r="AA37" i="1"/>
  <c r="AA38" i="1" s="1"/>
  <c r="Z37" i="1"/>
  <c r="Z38" i="1" s="1"/>
  <c r="Y37" i="1"/>
  <c r="Y38" i="1" s="1"/>
  <c r="X37" i="1"/>
  <c r="X38" i="1" s="1"/>
  <c r="W37" i="1"/>
  <c r="W38" i="1" s="1"/>
  <c r="V37" i="1"/>
  <c r="V38" i="1" s="1"/>
  <c r="U37" i="1"/>
  <c r="U38" i="1" s="1"/>
  <c r="T37" i="1"/>
  <c r="T38" i="1" s="1"/>
  <c r="S37" i="1"/>
  <c r="S38" i="1" s="1"/>
  <c r="R37" i="1"/>
  <c r="R38" i="1" s="1"/>
  <c r="Q37" i="1"/>
  <c r="Q38" i="1" s="1"/>
  <c r="P37" i="1"/>
  <c r="P38" i="1" s="1"/>
  <c r="O37" i="1"/>
  <c r="O38" i="1" s="1"/>
  <c r="N37" i="1"/>
  <c r="N38" i="1" s="1"/>
  <c r="M37" i="1"/>
  <c r="M38" i="1" s="1"/>
  <c r="L37" i="1"/>
  <c r="L38" i="1" s="1"/>
  <c r="K37" i="1"/>
  <c r="K38" i="1" s="1"/>
  <c r="J37" i="1"/>
  <c r="J38" i="1" s="1"/>
  <c r="I37" i="1"/>
  <c r="I38" i="1" s="1"/>
  <c r="H37" i="1"/>
  <c r="H38" i="1" s="1"/>
  <c r="G37" i="1"/>
  <c r="G38" i="1" s="1"/>
  <c r="F37" i="1"/>
  <c r="F38" i="1" s="1"/>
  <c r="E37" i="1"/>
  <c r="E38" i="1" s="1"/>
  <c r="D37" i="1"/>
  <c r="D38" i="1" s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C38" i="1" s="1"/>
  <c r="B33" i="1"/>
  <c r="B38" i="1" s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</calcChain>
</file>

<file path=xl/sharedStrings.xml><?xml version="1.0" encoding="utf-8"?>
<sst xmlns="http://schemas.openxmlformats.org/spreadsheetml/2006/main" count="136" uniqueCount="65">
  <si>
    <t>Informația cu privire la stocurile de produse igienice a instituțiilor subordonate DETS sector Ciocana</t>
  </si>
  <si>
    <t xml:space="preserve"> la data de 01.05.2021</t>
  </si>
  <si>
    <t>,</t>
  </si>
  <si>
    <t>Săpun de rufe</t>
  </si>
  <si>
    <t>Săpun lichid</t>
  </si>
  <si>
    <t>Săpun p-u miini</t>
  </si>
  <si>
    <t>Dertegent p-u podea</t>
  </si>
  <si>
    <t>Praf de spalat</t>
  </si>
  <si>
    <t>Pastile Neotabs</t>
  </si>
  <si>
    <t>Bicarbonat de sodiu</t>
  </si>
  <si>
    <t>Solutie p-u WC</t>
  </si>
  <si>
    <t>Dezinfectant pe baza de alcool</t>
  </si>
  <si>
    <t>Solutie p-u vesela</t>
  </si>
  <si>
    <t>Comprimante pe baza de clor</t>
  </si>
  <si>
    <t>Prosop de hirtie</t>
  </si>
  <si>
    <t>Hîrtie WC</t>
  </si>
  <si>
    <t>Servetele de hirtie</t>
  </si>
  <si>
    <t>Mănuși</t>
  </si>
  <si>
    <t>Măști bumbac</t>
  </si>
  <si>
    <t>Lavete</t>
  </si>
  <si>
    <t>Punga p/u gunoi</t>
  </si>
  <si>
    <t>Clorura de var</t>
  </si>
  <si>
    <t>buc</t>
  </si>
  <si>
    <t>lei</t>
  </si>
  <si>
    <t>litri</t>
  </si>
  <si>
    <t>kg</t>
  </si>
  <si>
    <t>buc.</t>
  </si>
  <si>
    <t>perechi</t>
  </si>
  <si>
    <t>IET .30</t>
  </si>
  <si>
    <t>IET .32</t>
  </si>
  <si>
    <t>IET .67</t>
  </si>
  <si>
    <t>IET .128</t>
  </si>
  <si>
    <t>IET. 130</t>
  </si>
  <si>
    <t>IET .135</t>
  </si>
  <si>
    <t>IET. 138</t>
  </si>
  <si>
    <t>IET .149</t>
  </si>
  <si>
    <t>IET .155</t>
  </si>
  <si>
    <t>IET. 161</t>
  </si>
  <si>
    <t>IET. 177</t>
  </si>
  <si>
    <t>IET. 179</t>
  </si>
  <si>
    <t>IET .184</t>
  </si>
  <si>
    <t>IET.188</t>
  </si>
  <si>
    <t>IET. 197</t>
  </si>
  <si>
    <t xml:space="preserve">IET.211 </t>
  </si>
  <si>
    <t>IET.212</t>
  </si>
  <si>
    <t>IET .225</t>
  </si>
  <si>
    <t xml:space="preserve">Total </t>
  </si>
  <si>
    <t>Școala  nr.82</t>
  </si>
  <si>
    <t>Școala  nr.83</t>
  </si>
  <si>
    <t>Școala nr.95</t>
  </si>
  <si>
    <t>LT "Dacia"</t>
  </si>
  <si>
    <t>LT "P. Zadnipru"</t>
  </si>
  <si>
    <t>Gim. "St. Grama"</t>
  </si>
  <si>
    <t>CCC " Ghiocel"</t>
  </si>
  <si>
    <t>Total</t>
  </si>
  <si>
    <t>Total DETS s. Ciocana</t>
  </si>
  <si>
    <t>Informația cu privire la stocurile de produse igienice a instituțiilor subordonate DETS sector Ciocana (suburbii)</t>
  </si>
  <si>
    <t>Dertegent p-u vase</t>
  </si>
  <si>
    <t>Saci p/u gunoi</t>
  </si>
  <si>
    <t>Școala  nr.19</t>
  </si>
  <si>
    <t>LT "Șt. Vodă"</t>
  </si>
  <si>
    <t>LT "Gh. Ghimpu"</t>
  </si>
  <si>
    <t>Gim. 74 "V. Găină"</t>
  </si>
  <si>
    <t>Gim. 75 Cruzești</t>
  </si>
  <si>
    <t xml:space="preserve">Total suburbii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</si>
</sst>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.##"/>
  </numFmts>
  <fonts count="9" x14ac:knownFonts="1">
    <font>
      <sz val="11"/>
      <color theme="1"/>
      <name val="Calibri"/>
      <family val="2"/>
      <scheme val="minor"/>
    </font>
    <font>
      <b/>
      <i/>
      <sz val="1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i/>
      <u/>
      <sz val="8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8"/>
      <color rgb="FFFF0000"/>
      <name val="Calibri"/>
      <family val="2"/>
      <charset val="204"/>
      <scheme val="minor"/>
    </font>
    <font>
      <b/>
      <sz val="8"/>
      <color rgb="FFFF0000"/>
      <name val="Calibri"/>
      <family val="2"/>
      <charset val="204"/>
      <scheme val="minor"/>
    </font>
    <font>
      <b/>
      <i/>
      <u/>
      <sz val="8"/>
      <color rgb="FFFF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/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8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2" fillId="2" borderId="20" xfId="0" applyFont="1" applyFill="1" applyBorder="1"/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2" fillId="2" borderId="24" xfId="0" applyFont="1" applyFill="1" applyBorder="1"/>
    <xf numFmtId="0" fontId="2" fillId="2" borderId="25" xfId="0" applyFont="1" applyFill="1" applyBorder="1" applyAlignment="1">
      <alignment horizontal="center"/>
    </xf>
    <xf numFmtId="2" fontId="2" fillId="2" borderId="25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2" fontId="2" fillId="2" borderId="14" xfId="0" applyNumberFormat="1" applyFont="1" applyFill="1" applyBorder="1" applyAlignment="1">
      <alignment horizontal="center"/>
    </xf>
    <xf numFmtId="1" fontId="2" fillId="2" borderId="14" xfId="0" applyNumberFormat="1" applyFont="1" applyFill="1" applyBorder="1" applyAlignment="1">
      <alignment horizontal="center"/>
    </xf>
    <xf numFmtId="164" fontId="2" fillId="2" borderId="25" xfId="0" applyNumberFormat="1" applyFont="1" applyFill="1" applyBorder="1" applyAlignment="1">
      <alignment horizontal="center"/>
    </xf>
    <xf numFmtId="2" fontId="2" fillId="2" borderId="15" xfId="0" applyNumberFormat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2" fontId="2" fillId="2" borderId="26" xfId="0" applyNumberFormat="1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1" fontId="2" fillId="2" borderId="25" xfId="0" applyNumberFormat="1" applyFont="1" applyFill="1" applyBorder="1" applyAlignment="1">
      <alignment horizontal="center"/>
    </xf>
    <xf numFmtId="1" fontId="2" fillId="2" borderId="26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  <xf numFmtId="0" fontId="2" fillId="2" borderId="27" xfId="0" applyFont="1" applyFill="1" applyBorder="1"/>
    <xf numFmtId="0" fontId="2" fillId="2" borderId="28" xfId="0" applyFont="1" applyFill="1" applyBorder="1" applyAlignment="1">
      <alignment horizontal="center"/>
    </xf>
    <xf numFmtId="2" fontId="2" fillId="2" borderId="28" xfId="0" applyNumberFormat="1" applyFont="1" applyFill="1" applyBorder="1" applyAlignment="1">
      <alignment horizontal="center"/>
    </xf>
    <xf numFmtId="1" fontId="2" fillId="2" borderId="28" xfId="0" applyNumberFormat="1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2" fontId="2" fillId="2" borderId="29" xfId="0" applyNumberFormat="1" applyFont="1" applyFill="1" applyBorder="1" applyAlignment="1">
      <alignment horizontal="center"/>
    </xf>
    <xf numFmtId="2" fontId="5" fillId="2" borderId="28" xfId="0" applyNumberFormat="1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2" fontId="6" fillId="2" borderId="28" xfId="0" applyNumberFormat="1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2" fontId="6" fillId="2" borderId="29" xfId="0" applyNumberFormat="1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2" fillId="2" borderId="32" xfId="0" applyFont="1" applyFill="1" applyBorder="1"/>
    <xf numFmtId="0" fontId="2" fillId="2" borderId="32" xfId="0" applyFont="1" applyFill="1" applyBorder="1" applyAlignment="1">
      <alignment horizontal="center"/>
    </xf>
    <xf numFmtId="0" fontId="6" fillId="2" borderId="32" xfId="0" applyFont="1" applyFill="1" applyBorder="1"/>
    <xf numFmtId="1" fontId="6" fillId="2" borderId="28" xfId="0" applyNumberFormat="1" applyFont="1" applyFill="1" applyBorder="1" applyAlignment="1">
      <alignment horizontal="center"/>
    </xf>
    <xf numFmtId="2" fontId="7" fillId="2" borderId="3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"/>
  <sheetViews>
    <sheetView workbookViewId="0">
      <selection activeCell="H18" sqref="H18"/>
    </sheetView>
  </sheetViews>
  <sheetFormatPr defaultRowHeight="14.4" x14ac:dyDescent="0.3"/>
  <sheetData>
    <row r="1" spans="1:39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9" ht="16.2" thickBot="1" x14ac:dyDescent="0.3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39" x14ac:dyDescent="0.3">
      <c r="A3" s="3" t="s">
        <v>2</v>
      </c>
      <c r="B3" s="4" t="s">
        <v>3</v>
      </c>
      <c r="C3" s="5"/>
      <c r="D3" s="6" t="s">
        <v>4</v>
      </c>
      <c r="E3" s="5"/>
      <c r="F3" s="4" t="s">
        <v>5</v>
      </c>
      <c r="G3" s="5"/>
      <c r="H3" s="7" t="s">
        <v>6</v>
      </c>
      <c r="I3" s="8"/>
      <c r="J3" s="7" t="s">
        <v>7</v>
      </c>
      <c r="K3" s="8"/>
      <c r="L3" s="7" t="s">
        <v>8</v>
      </c>
      <c r="M3" s="8"/>
      <c r="N3" s="7" t="s">
        <v>9</v>
      </c>
      <c r="O3" s="9"/>
      <c r="P3" s="10" t="s">
        <v>10</v>
      </c>
      <c r="Q3" s="11"/>
      <c r="R3" s="10" t="s">
        <v>11</v>
      </c>
      <c r="S3" s="9"/>
      <c r="T3" s="7" t="s">
        <v>12</v>
      </c>
      <c r="U3" s="9"/>
      <c r="V3" s="7" t="s">
        <v>13</v>
      </c>
      <c r="W3" s="9"/>
      <c r="X3" s="12"/>
      <c r="Y3" s="12"/>
      <c r="Z3" s="6" t="s">
        <v>14</v>
      </c>
      <c r="AA3" s="13"/>
      <c r="AB3" s="6" t="s">
        <v>15</v>
      </c>
      <c r="AC3" s="13"/>
      <c r="AD3" s="6" t="s">
        <v>16</v>
      </c>
      <c r="AE3" s="13"/>
      <c r="AF3" s="14" t="s">
        <v>17</v>
      </c>
      <c r="AG3" s="13"/>
      <c r="AH3" s="14" t="s">
        <v>18</v>
      </c>
      <c r="AI3" s="13"/>
      <c r="AJ3" s="14" t="s">
        <v>19</v>
      </c>
      <c r="AK3" s="13"/>
      <c r="AL3" s="14" t="s">
        <v>20</v>
      </c>
      <c r="AM3" s="13"/>
    </row>
    <row r="4" spans="1:39" x14ac:dyDescent="0.3">
      <c r="A4" s="15"/>
      <c r="B4" s="16"/>
      <c r="C4" s="17"/>
      <c r="D4" s="18"/>
      <c r="E4" s="17"/>
      <c r="F4" s="16"/>
      <c r="G4" s="17"/>
      <c r="H4" s="19"/>
      <c r="I4" s="20"/>
      <c r="J4" s="19"/>
      <c r="K4" s="20"/>
      <c r="L4" s="19"/>
      <c r="M4" s="20"/>
      <c r="N4" s="19"/>
      <c r="O4" s="21"/>
      <c r="P4" s="22"/>
      <c r="Q4" s="23"/>
      <c r="R4" s="22"/>
      <c r="S4" s="21"/>
      <c r="T4" s="19"/>
      <c r="U4" s="21"/>
      <c r="V4" s="19"/>
      <c r="W4" s="21"/>
      <c r="X4" s="19" t="s">
        <v>21</v>
      </c>
      <c r="Y4" s="21"/>
      <c r="Z4" s="18"/>
      <c r="AA4" s="24"/>
      <c r="AB4" s="18"/>
      <c r="AC4" s="24"/>
      <c r="AD4" s="18"/>
      <c r="AE4" s="24"/>
      <c r="AF4" s="25"/>
      <c r="AG4" s="24"/>
      <c r="AH4" s="25"/>
      <c r="AI4" s="24"/>
      <c r="AJ4" s="25"/>
      <c r="AK4" s="24"/>
      <c r="AL4" s="25"/>
      <c r="AM4" s="24"/>
    </row>
    <row r="5" spans="1:39" x14ac:dyDescent="0.3">
      <c r="A5" s="15"/>
      <c r="B5" s="16"/>
      <c r="C5" s="17"/>
      <c r="D5" s="18"/>
      <c r="E5" s="17"/>
      <c r="F5" s="16"/>
      <c r="G5" s="17"/>
      <c r="H5" s="19"/>
      <c r="I5" s="20"/>
      <c r="J5" s="19"/>
      <c r="K5" s="20"/>
      <c r="L5" s="19"/>
      <c r="M5" s="20"/>
      <c r="N5" s="19"/>
      <c r="O5" s="21"/>
      <c r="P5" s="22"/>
      <c r="Q5" s="23"/>
      <c r="R5" s="22"/>
      <c r="S5" s="21"/>
      <c r="T5" s="19"/>
      <c r="U5" s="21"/>
      <c r="V5" s="19"/>
      <c r="W5" s="21"/>
      <c r="X5" s="19"/>
      <c r="Y5" s="21"/>
      <c r="Z5" s="18"/>
      <c r="AA5" s="24"/>
      <c r="AB5" s="18"/>
      <c r="AC5" s="24"/>
      <c r="AD5" s="18"/>
      <c r="AE5" s="24"/>
      <c r="AF5" s="25"/>
      <c r="AG5" s="24"/>
      <c r="AH5" s="25"/>
      <c r="AI5" s="24"/>
      <c r="AJ5" s="25"/>
      <c r="AK5" s="24"/>
      <c r="AL5" s="25"/>
      <c r="AM5" s="24"/>
    </row>
    <row r="6" spans="1:39" ht="15" thickBot="1" x14ac:dyDescent="0.35">
      <c r="A6" s="15"/>
      <c r="B6" s="26"/>
      <c r="C6" s="27"/>
      <c r="D6" s="28"/>
      <c r="E6" s="27"/>
      <c r="F6" s="26"/>
      <c r="G6" s="27"/>
      <c r="H6" s="29"/>
      <c r="I6" s="30"/>
      <c r="J6" s="29"/>
      <c r="K6" s="30"/>
      <c r="L6" s="29"/>
      <c r="M6" s="30"/>
      <c r="N6" s="29"/>
      <c r="O6" s="31"/>
      <c r="P6" s="32"/>
      <c r="Q6" s="33"/>
      <c r="R6" s="34"/>
      <c r="S6" s="31"/>
      <c r="T6" s="29"/>
      <c r="U6" s="31"/>
      <c r="V6" s="29"/>
      <c r="W6" s="31"/>
      <c r="X6" s="29"/>
      <c r="Y6" s="31"/>
      <c r="Z6" s="28"/>
      <c r="AA6" s="35"/>
      <c r="AB6" s="28"/>
      <c r="AC6" s="35"/>
      <c r="AD6" s="28"/>
      <c r="AE6" s="35"/>
      <c r="AF6" s="36"/>
      <c r="AG6" s="35"/>
      <c r="AH6" s="36"/>
      <c r="AI6" s="35"/>
      <c r="AJ6" s="36"/>
      <c r="AK6" s="35"/>
      <c r="AL6" s="36"/>
      <c r="AM6" s="35"/>
    </row>
    <row r="7" spans="1:39" ht="15" thickBot="1" x14ac:dyDescent="0.35">
      <c r="A7" s="37"/>
      <c r="B7" s="38" t="s">
        <v>22</v>
      </c>
      <c r="C7" s="38" t="s">
        <v>23</v>
      </c>
      <c r="D7" s="38" t="s">
        <v>24</v>
      </c>
      <c r="E7" s="38" t="s">
        <v>23</v>
      </c>
      <c r="F7" s="38" t="s">
        <v>22</v>
      </c>
      <c r="G7" s="38" t="s">
        <v>23</v>
      </c>
      <c r="H7" s="38" t="s">
        <v>24</v>
      </c>
      <c r="I7" s="38" t="s">
        <v>23</v>
      </c>
      <c r="J7" s="38" t="s">
        <v>25</v>
      </c>
      <c r="K7" s="38" t="s">
        <v>23</v>
      </c>
      <c r="L7" s="38" t="s">
        <v>26</v>
      </c>
      <c r="M7" s="38" t="s">
        <v>23</v>
      </c>
      <c r="N7" s="39" t="s">
        <v>25</v>
      </c>
      <c r="O7" s="38" t="s">
        <v>23</v>
      </c>
      <c r="P7" s="38" t="s">
        <v>24</v>
      </c>
      <c r="Q7" s="38" t="s">
        <v>23</v>
      </c>
      <c r="R7" s="38" t="s">
        <v>24</v>
      </c>
      <c r="S7" s="38" t="s">
        <v>23</v>
      </c>
      <c r="T7" s="38" t="s">
        <v>24</v>
      </c>
      <c r="U7" s="38" t="s">
        <v>23</v>
      </c>
      <c r="V7" s="39" t="s">
        <v>26</v>
      </c>
      <c r="W7" s="38" t="s">
        <v>23</v>
      </c>
      <c r="X7" s="39" t="s">
        <v>25</v>
      </c>
      <c r="Y7" s="38" t="s">
        <v>23</v>
      </c>
      <c r="Z7" s="40" t="s">
        <v>22</v>
      </c>
      <c r="AA7" s="40" t="s">
        <v>23</v>
      </c>
      <c r="AB7" s="40" t="s">
        <v>22</v>
      </c>
      <c r="AC7" s="40" t="s">
        <v>23</v>
      </c>
      <c r="AD7" s="40" t="s">
        <v>22</v>
      </c>
      <c r="AE7" s="40" t="s">
        <v>23</v>
      </c>
      <c r="AF7" s="40" t="s">
        <v>27</v>
      </c>
      <c r="AG7" s="40" t="s">
        <v>23</v>
      </c>
      <c r="AH7" s="40" t="s">
        <v>22</v>
      </c>
      <c r="AI7" s="40" t="s">
        <v>23</v>
      </c>
      <c r="AJ7" s="40" t="s">
        <v>22</v>
      </c>
      <c r="AK7" s="40" t="s">
        <v>23</v>
      </c>
      <c r="AL7" s="40" t="s">
        <v>22</v>
      </c>
      <c r="AM7" s="40" t="s">
        <v>23</v>
      </c>
    </row>
    <row r="8" spans="1:39" x14ac:dyDescent="0.3">
      <c r="A8" s="41" t="s">
        <v>28</v>
      </c>
      <c r="B8" s="42">
        <v>774</v>
      </c>
      <c r="C8" s="43">
        <v>2522.0500000000002</v>
      </c>
      <c r="D8" s="44">
        <v>451.7</v>
      </c>
      <c r="E8" s="45">
        <v>2484.35</v>
      </c>
      <c r="F8" s="46">
        <v>88</v>
      </c>
      <c r="G8" s="45">
        <v>220</v>
      </c>
      <c r="H8" s="42">
        <v>820</v>
      </c>
      <c r="I8" s="43">
        <v>4522.8</v>
      </c>
      <c r="J8" s="42">
        <v>760</v>
      </c>
      <c r="K8" s="43">
        <v>18042.5</v>
      </c>
      <c r="L8" s="42">
        <v>2830</v>
      </c>
      <c r="M8" s="42">
        <v>2342.94</v>
      </c>
      <c r="N8" s="42">
        <v>83.5</v>
      </c>
      <c r="O8" s="47">
        <v>1449.75</v>
      </c>
      <c r="P8" s="42">
        <v>47.5</v>
      </c>
      <c r="Q8" s="43">
        <v>516.32000000000005</v>
      </c>
      <c r="R8" s="42">
        <v>369</v>
      </c>
      <c r="S8" s="43">
        <v>16300.5</v>
      </c>
      <c r="T8" s="42">
        <v>1176</v>
      </c>
      <c r="U8" s="43">
        <v>12972.03</v>
      </c>
      <c r="V8" s="42">
        <v>0</v>
      </c>
      <c r="W8" s="43">
        <v>0</v>
      </c>
      <c r="X8" s="42"/>
      <c r="Y8" s="48"/>
      <c r="Z8" s="49">
        <v>0</v>
      </c>
      <c r="AA8" s="50">
        <v>0</v>
      </c>
      <c r="AB8" s="49">
        <v>2453</v>
      </c>
      <c r="AC8" s="51">
        <v>6402.33</v>
      </c>
      <c r="AD8" s="49">
        <v>0</v>
      </c>
      <c r="AE8" s="49">
        <v>0</v>
      </c>
      <c r="AF8" s="49">
        <v>800</v>
      </c>
      <c r="AG8" s="51">
        <v>3200</v>
      </c>
      <c r="AH8" s="49">
        <v>0</v>
      </c>
      <c r="AI8" s="51">
        <v>0</v>
      </c>
      <c r="AJ8" s="49">
        <v>25</v>
      </c>
      <c r="AK8" s="51">
        <v>725</v>
      </c>
      <c r="AL8" s="49">
        <v>0</v>
      </c>
      <c r="AM8" s="51">
        <v>0</v>
      </c>
    </row>
    <row r="9" spans="1:39" x14ac:dyDescent="0.3">
      <c r="A9" s="41" t="s">
        <v>29</v>
      </c>
      <c r="B9" s="42">
        <v>480</v>
      </c>
      <c r="C9" s="43">
        <v>1658.89</v>
      </c>
      <c r="D9" s="44">
        <v>661</v>
      </c>
      <c r="E9" s="45">
        <v>3635.75</v>
      </c>
      <c r="F9" s="46">
        <v>0</v>
      </c>
      <c r="G9" s="45">
        <v>0</v>
      </c>
      <c r="H9" s="42">
        <v>925</v>
      </c>
      <c r="I9" s="43">
        <v>5062.5</v>
      </c>
      <c r="J9" s="42">
        <v>628</v>
      </c>
      <c r="K9" s="43">
        <v>14902.2</v>
      </c>
      <c r="L9" s="42">
        <v>655</v>
      </c>
      <c r="M9" s="42">
        <v>567.66</v>
      </c>
      <c r="N9" s="42">
        <v>5</v>
      </c>
      <c r="O9" s="42">
        <v>88.8</v>
      </c>
      <c r="P9" s="42">
        <v>91.75</v>
      </c>
      <c r="Q9" s="43">
        <v>997.32</v>
      </c>
      <c r="R9" s="42">
        <v>85</v>
      </c>
      <c r="S9" s="43">
        <v>4284</v>
      </c>
      <c r="T9" s="42">
        <v>758</v>
      </c>
      <c r="U9" s="42">
        <v>8265.35</v>
      </c>
      <c r="V9" s="42">
        <v>1500</v>
      </c>
      <c r="W9" s="43">
        <v>700</v>
      </c>
      <c r="X9" s="42"/>
      <c r="Y9" s="48"/>
      <c r="Z9" s="49">
        <v>502</v>
      </c>
      <c r="AA9" s="51">
        <v>3514</v>
      </c>
      <c r="AB9" s="49">
        <v>3015</v>
      </c>
      <c r="AC9" s="51">
        <v>7869.15</v>
      </c>
      <c r="AD9" s="49">
        <v>217</v>
      </c>
      <c r="AE9" s="49">
        <v>761.67</v>
      </c>
      <c r="AF9" s="49">
        <v>300</v>
      </c>
      <c r="AG9" s="51">
        <v>1200</v>
      </c>
      <c r="AH9" s="49">
        <v>0</v>
      </c>
      <c r="AI9" s="51">
        <v>0</v>
      </c>
      <c r="AJ9" s="49">
        <v>2</v>
      </c>
      <c r="AK9" s="51">
        <v>58</v>
      </c>
      <c r="AL9" s="49">
        <v>0</v>
      </c>
      <c r="AM9" s="51">
        <v>0</v>
      </c>
    </row>
    <row r="10" spans="1:39" x14ac:dyDescent="0.3">
      <c r="A10" s="41" t="s">
        <v>30</v>
      </c>
      <c r="B10" s="42">
        <v>347</v>
      </c>
      <c r="C10" s="43">
        <v>1148.03</v>
      </c>
      <c r="D10" s="44">
        <v>114</v>
      </c>
      <c r="E10" s="45">
        <v>627</v>
      </c>
      <c r="F10" s="46">
        <v>30</v>
      </c>
      <c r="G10" s="45">
        <v>75</v>
      </c>
      <c r="H10" s="42">
        <v>400</v>
      </c>
      <c r="I10" s="43">
        <v>2280</v>
      </c>
      <c r="J10" s="42">
        <v>181</v>
      </c>
      <c r="K10" s="43">
        <v>4297.58</v>
      </c>
      <c r="L10" s="42">
        <v>700</v>
      </c>
      <c r="M10" s="42">
        <v>591.58000000000004</v>
      </c>
      <c r="N10" s="42">
        <v>43</v>
      </c>
      <c r="O10" s="42">
        <v>665.28</v>
      </c>
      <c r="P10" s="42">
        <v>74</v>
      </c>
      <c r="Q10" s="43">
        <v>808.19</v>
      </c>
      <c r="R10" s="42">
        <v>109</v>
      </c>
      <c r="S10" s="43">
        <v>5544.6</v>
      </c>
      <c r="T10" s="42">
        <v>439</v>
      </c>
      <c r="U10" s="42">
        <v>4823.26</v>
      </c>
      <c r="V10" s="42">
        <v>250</v>
      </c>
      <c r="W10" s="42">
        <v>116.67</v>
      </c>
      <c r="X10" s="42"/>
      <c r="Y10" s="48"/>
      <c r="Z10" s="49">
        <v>0</v>
      </c>
      <c r="AA10" s="51">
        <v>0</v>
      </c>
      <c r="AB10" s="49">
        <v>1216</v>
      </c>
      <c r="AC10" s="51">
        <v>3313.46</v>
      </c>
      <c r="AD10" s="49">
        <v>73</v>
      </c>
      <c r="AE10" s="49">
        <v>256.23</v>
      </c>
      <c r="AF10" s="49">
        <v>125</v>
      </c>
      <c r="AG10" s="51">
        <v>500</v>
      </c>
      <c r="AH10" s="49">
        <v>3</v>
      </c>
      <c r="AI10" s="51">
        <v>33</v>
      </c>
      <c r="AJ10" s="49">
        <v>0</v>
      </c>
      <c r="AK10" s="51">
        <v>0</v>
      </c>
      <c r="AL10" s="49">
        <v>0</v>
      </c>
      <c r="AM10" s="51">
        <v>0</v>
      </c>
    </row>
    <row r="11" spans="1:39" x14ac:dyDescent="0.3">
      <c r="A11" s="41" t="s">
        <v>31</v>
      </c>
      <c r="B11" s="42">
        <v>273</v>
      </c>
      <c r="C11" s="43">
        <v>902.53</v>
      </c>
      <c r="D11" s="44">
        <v>185</v>
      </c>
      <c r="E11" s="45">
        <v>1021.25</v>
      </c>
      <c r="F11" s="46">
        <v>0</v>
      </c>
      <c r="G11" s="45">
        <v>0</v>
      </c>
      <c r="H11" s="42">
        <v>165</v>
      </c>
      <c r="I11" s="43">
        <v>932.1</v>
      </c>
      <c r="J11" s="42">
        <v>138</v>
      </c>
      <c r="K11" s="43">
        <v>3276.33</v>
      </c>
      <c r="L11" s="42">
        <v>1700</v>
      </c>
      <c r="M11" s="42">
        <v>1281.31</v>
      </c>
      <c r="N11" s="42">
        <v>18.5</v>
      </c>
      <c r="O11" s="43">
        <v>303.95999999999998</v>
      </c>
      <c r="P11" s="42">
        <v>13</v>
      </c>
      <c r="Q11" s="43">
        <v>143.31</v>
      </c>
      <c r="R11" s="42">
        <v>105</v>
      </c>
      <c r="S11" s="43">
        <v>5292</v>
      </c>
      <c r="T11" s="52">
        <v>398</v>
      </c>
      <c r="U11" s="43">
        <v>4381.95</v>
      </c>
      <c r="V11" s="42">
        <v>318</v>
      </c>
      <c r="W11" s="42">
        <v>148.4</v>
      </c>
      <c r="X11" s="42"/>
      <c r="Y11" s="48"/>
      <c r="Z11" s="49">
        <v>139</v>
      </c>
      <c r="AA11" s="53">
        <v>973</v>
      </c>
      <c r="AB11" s="49">
        <v>498</v>
      </c>
      <c r="AC11" s="50">
        <v>1299.78</v>
      </c>
      <c r="AD11" s="54">
        <v>187</v>
      </c>
      <c r="AE11" s="48">
        <v>672.28</v>
      </c>
      <c r="AF11" s="49">
        <v>175</v>
      </c>
      <c r="AG11" s="53">
        <v>700</v>
      </c>
      <c r="AH11" s="54">
        <v>0</v>
      </c>
      <c r="AI11" s="53">
        <v>0</v>
      </c>
      <c r="AJ11" s="49">
        <v>19</v>
      </c>
      <c r="AK11" s="53">
        <v>551</v>
      </c>
      <c r="AL11" s="54">
        <v>3</v>
      </c>
      <c r="AM11" s="50">
        <v>31.47</v>
      </c>
    </row>
    <row r="12" spans="1:39" x14ac:dyDescent="0.3">
      <c r="A12" s="41" t="s">
        <v>32</v>
      </c>
      <c r="B12" s="42">
        <v>1061</v>
      </c>
      <c r="C12" s="43">
        <v>3530.62</v>
      </c>
      <c r="D12" s="44">
        <v>976</v>
      </c>
      <c r="E12" s="45">
        <v>5616.37</v>
      </c>
      <c r="F12" s="46">
        <v>185</v>
      </c>
      <c r="G12" s="45">
        <v>462.5</v>
      </c>
      <c r="H12" s="42">
        <v>1070</v>
      </c>
      <c r="I12" s="43">
        <v>5499.8</v>
      </c>
      <c r="J12" s="42">
        <v>1151</v>
      </c>
      <c r="K12" s="42">
        <v>27628.62</v>
      </c>
      <c r="L12" s="42">
        <v>6330</v>
      </c>
      <c r="M12" s="42">
        <v>4566.47</v>
      </c>
      <c r="N12" s="42">
        <v>114</v>
      </c>
      <c r="O12" s="42">
        <v>1763.88</v>
      </c>
      <c r="P12" s="42">
        <v>142</v>
      </c>
      <c r="Q12" s="43">
        <v>1543.5</v>
      </c>
      <c r="R12" s="42">
        <v>496</v>
      </c>
      <c r="S12" s="43">
        <v>23168.6</v>
      </c>
      <c r="T12" s="42">
        <v>1092</v>
      </c>
      <c r="U12" s="43">
        <v>12026.19</v>
      </c>
      <c r="V12" s="42">
        <v>0</v>
      </c>
      <c r="W12" s="43">
        <v>0</v>
      </c>
      <c r="X12" s="42"/>
      <c r="Y12" s="48"/>
      <c r="Z12" s="49">
        <v>406</v>
      </c>
      <c r="AA12" s="53">
        <v>2842</v>
      </c>
      <c r="AB12" s="49">
        <v>2448</v>
      </c>
      <c r="AC12" s="51">
        <v>6389.28</v>
      </c>
      <c r="AD12" s="49">
        <v>270</v>
      </c>
      <c r="AE12" s="49">
        <v>1047.5999999999999</v>
      </c>
      <c r="AF12" s="49">
        <v>0</v>
      </c>
      <c r="AG12" s="53">
        <v>0</v>
      </c>
      <c r="AH12" s="54">
        <v>36</v>
      </c>
      <c r="AI12" s="53">
        <v>366</v>
      </c>
      <c r="AJ12" s="49">
        <v>38</v>
      </c>
      <c r="AK12" s="53">
        <v>1102</v>
      </c>
      <c r="AL12" s="54">
        <v>12</v>
      </c>
      <c r="AM12" s="50">
        <v>125.88</v>
      </c>
    </row>
    <row r="13" spans="1:39" x14ac:dyDescent="0.3">
      <c r="A13" s="41" t="s">
        <v>33</v>
      </c>
      <c r="B13" s="42">
        <v>337</v>
      </c>
      <c r="C13" s="43">
        <v>1144.96</v>
      </c>
      <c r="D13" s="44">
        <v>176</v>
      </c>
      <c r="E13" s="44">
        <v>978.61</v>
      </c>
      <c r="F13" s="46">
        <v>0</v>
      </c>
      <c r="G13" s="45">
        <v>0</v>
      </c>
      <c r="H13" s="42">
        <v>545</v>
      </c>
      <c r="I13" s="43">
        <v>2955</v>
      </c>
      <c r="J13" s="42">
        <v>550</v>
      </c>
      <c r="K13" s="43">
        <v>13110.12</v>
      </c>
      <c r="L13" s="42">
        <v>700</v>
      </c>
      <c r="M13" s="43">
        <v>606.66999999999996</v>
      </c>
      <c r="N13" s="42">
        <v>65</v>
      </c>
      <c r="O13" s="43">
        <v>1092.9000000000001</v>
      </c>
      <c r="P13" s="42">
        <v>30</v>
      </c>
      <c r="Q13" s="43">
        <v>326.10000000000002</v>
      </c>
      <c r="R13" s="42">
        <v>89</v>
      </c>
      <c r="S13" s="43">
        <v>3151.8</v>
      </c>
      <c r="T13" s="42">
        <v>659</v>
      </c>
      <c r="U13" s="42">
        <v>7267.16</v>
      </c>
      <c r="V13" s="42">
        <v>700</v>
      </c>
      <c r="W13" s="42">
        <v>326.64999999999998</v>
      </c>
      <c r="X13" s="42"/>
      <c r="Y13" s="48"/>
      <c r="Z13" s="49">
        <v>0</v>
      </c>
      <c r="AA13" s="51">
        <v>0</v>
      </c>
      <c r="AB13" s="49">
        <v>976</v>
      </c>
      <c r="AC13" s="50">
        <v>2828.96</v>
      </c>
      <c r="AD13" s="54">
        <v>258</v>
      </c>
      <c r="AE13" s="48">
        <v>907.8</v>
      </c>
      <c r="AF13" s="49">
        <v>0</v>
      </c>
      <c r="AG13" s="53">
        <v>0</v>
      </c>
      <c r="AH13" s="54">
        <v>0</v>
      </c>
      <c r="AI13" s="53">
        <v>0</v>
      </c>
      <c r="AJ13" s="49">
        <v>23</v>
      </c>
      <c r="AK13" s="53">
        <v>667</v>
      </c>
      <c r="AL13" s="54">
        <v>0</v>
      </c>
      <c r="AM13" s="53">
        <v>0</v>
      </c>
    </row>
    <row r="14" spans="1:39" x14ac:dyDescent="0.3">
      <c r="A14" s="41" t="s">
        <v>34</v>
      </c>
      <c r="B14" s="42">
        <v>531</v>
      </c>
      <c r="C14" s="43">
        <v>1714.58</v>
      </c>
      <c r="D14" s="44">
        <v>490</v>
      </c>
      <c r="E14" s="45">
        <v>2723.25</v>
      </c>
      <c r="F14" s="46">
        <v>0</v>
      </c>
      <c r="G14" s="45">
        <v>0</v>
      </c>
      <c r="H14" s="42">
        <v>345</v>
      </c>
      <c r="I14" s="43">
        <v>1949.7</v>
      </c>
      <c r="J14" s="42">
        <v>568</v>
      </c>
      <c r="K14" s="43">
        <v>13624.84</v>
      </c>
      <c r="L14" s="42">
        <v>1500</v>
      </c>
      <c r="M14" s="42">
        <v>1254.8599999999999</v>
      </c>
      <c r="N14" s="42">
        <v>7</v>
      </c>
      <c r="O14" s="43">
        <v>107.1</v>
      </c>
      <c r="P14" s="42">
        <v>77.25</v>
      </c>
      <c r="Q14" s="43">
        <v>839.71</v>
      </c>
      <c r="R14" s="42">
        <v>349</v>
      </c>
      <c r="S14" s="43">
        <v>15854.4</v>
      </c>
      <c r="T14" s="42">
        <v>721</v>
      </c>
      <c r="U14" s="42">
        <v>7948.63</v>
      </c>
      <c r="V14" s="42">
        <v>600</v>
      </c>
      <c r="W14" s="43">
        <v>500</v>
      </c>
      <c r="X14" s="42"/>
      <c r="Y14" s="48"/>
      <c r="Z14" s="49">
        <v>308</v>
      </c>
      <c r="AA14" s="51">
        <v>2156</v>
      </c>
      <c r="AB14" s="49">
        <v>1863</v>
      </c>
      <c r="AC14" s="51">
        <v>4862.43</v>
      </c>
      <c r="AD14" s="49">
        <v>0</v>
      </c>
      <c r="AE14" s="49">
        <v>0</v>
      </c>
      <c r="AF14" s="49">
        <v>200</v>
      </c>
      <c r="AG14" s="53">
        <v>800</v>
      </c>
      <c r="AH14" s="54">
        <v>40</v>
      </c>
      <c r="AI14" s="53">
        <v>440</v>
      </c>
      <c r="AJ14" s="49">
        <v>25</v>
      </c>
      <c r="AK14" s="53">
        <v>725</v>
      </c>
      <c r="AL14" s="54">
        <v>0</v>
      </c>
      <c r="AM14" s="53">
        <v>0</v>
      </c>
    </row>
    <row r="15" spans="1:39" x14ac:dyDescent="0.3">
      <c r="A15" s="41" t="s">
        <v>35</v>
      </c>
      <c r="B15" s="42">
        <v>597</v>
      </c>
      <c r="C15" s="43">
        <v>2044.8</v>
      </c>
      <c r="D15" s="44">
        <v>482</v>
      </c>
      <c r="E15" s="45">
        <v>2745.15</v>
      </c>
      <c r="F15" s="46">
        <v>0</v>
      </c>
      <c r="G15" s="45">
        <v>0</v>
      </c>
      <c r="H15" s="42">
        <v>729</v>
      </c>
      <c r="I15" s="42">
        <v>3747.06</v>
      </c>
      <c r="J15" s="42">
        <v>463</v>
      </c>
      <c r="K15" s="42">
        <v>10993.1</v>
      </c>
      <c r="L15" s="42">
        <v>3600</v>
      </c>
      <c r="M15" s="43">
        <v>2894.8</v>
      </c>
      <c r="N15" s="42">
        <v>8</v>
      </c>
      <c r="O15" s="43">
        <v>122.4</v>
      </c>
      <c r="P15" s="42">
        <v>129</v>
      </c>
      <c r="Q15" s="43">
        <v>1402.23</v>
      </c>
      <c r="R15" s="42">
        <v>341</v>
      </c>
      <c r="S15" s="43">
        <v>17186.400000000001</v>
      </c>
      <c r="T15" s="42">
        <v>890</v>
      </c>
      <c r="U15" s="43">
        <v>9882.65</v>
      </c>
      <c r="V15" s="42">
        <v>900</v>
      </c>
      <c r="W15" s="43">
        <v>420</v>
      </c>
      <c r="X15" s="42"/>
      <c r="Y15" s="48"/>
      <c r="Z15" s="49">
        <v>290</v>
      </c>
      <c r="AA15" s="51">
        <v>2030</v>
      </c>
      <c r="AB15" s="49">
        <v>2738</v>
      </c>
      <c r="AC15" s="50">
        <v>9713.58</v>
      </c>
      <c r="AD15" s="54">
        <v>381</v>
      </c>
      <c r="AE15" s="48">
        <v>1337.31</v>
      </c>
      <c r="AF15" s="49">
        <v>0</v>
      </c>
      <c r="AG15" s="53">
        <v>0</v>
      </c>
      <c r="AH15" s="54">
        <v>0</v>
      </c>
      <c r="AI15" s="53">
        <v>0</v>
      </c>
      <c r="AJ15" s="49">
        <v>42</v>
      </c>
      <c r="AK15" s="53">
        <v>1218</v>
      </c>
      <c r="AL15" s="54">
        <v>45</v>
      </c>
      <c r="AM15" s="53">
        <v>472.05</v>
      </c>
    </row>
    <row r="16" spans="1:39" x14ac:dyDescent="0.3">
      <c r="A16" s="41" t="s">
        <v>36</v>
      </c>
      <c r="B16" s="42">
        <v>180</v>
      </c>
      <c r="C16" s="43">
        <v>622.08000000000004</v>
      </c>
      <c r="D16" s="44">
        <v>122</v>
      </c>
      <c r="E16" s="44">
        <v>765.15</v>
      </c>
      <c r="F16" s="46">
        <v>58</v>
      </c>
      <c r="G16" s="44">
        <v>145</v>
      </c>
      <c r="H16" s="42">
        <v>255</v>
      </c>
      <c r="I16" s="43">
        <v>1453.5</v>
      </c>
      <c r="J16" s="42">
        <v>293</v>
      </c>
      <c r="K16" s="43">
        <v>6949.96</v>
      </c>
      <c r="L16" s="42">
        <v>500</v>
      </c>
      <c r="M16" s="42">
        <v>433.33</v>
      </c>
      <c r="N16" s="42">
        <v>2</v>
      </c>
      <c r="O16" s="42">
        <v>35.520000000000003</v>
      </c>
      <c r="P16" s="42">
        <v>6</v>
      </c>
      <c r="Q16" s="43">
        <v>65.22</v>
      </c>
      <c r="R16" s="42">
        <v>411.5</v>
      </c>
      <c r="S16" s="43">
        <v>18172.8</v>
      </c>
      <c r="T16" s="42">
        <v>538</v>
      </c>
      <c r="U16" s="42">
        <v>5858.82</v>
      </c>
      <c r="V16" s="42">
        <v>2400</v>
      </c>
      <c r="W16" s="42">
        <v>1450</v>
      </c>
      <c r="X16" s="42"/>
      <c r="Y16" s="48"/>
      <c r="Z16" s="49">
        <v>242</v>
      </c>
      <c r="AA16" s="51">
        <v>1694</v>
      </c>
      <c r="AB16" s="49">
        <v>1075</v>
      </c>
      <c r="AC16" s="51">
        <v>2805.75</v>
      </c>
      <c r="AD16" s="49">
        <v>0</v>
      </c>
      <c r="AE16" s="49">
        <v>0</v>
      </c>
      <c r="AF16" s="49">
        <v>1500</v>
      </c>
      <c r="AG16" s="51">
        <v>6000</v>
      </c>
      <c r="AH16" s="49">
        <v>0</v>
      </c>
      <c r="AI16" s="51">
        <v>0</v>
      </c>
      <c r="AJ16" s="49">
        <v>4</v>
      </c>
      <c r="AK16" s="51">
        <v>116</v>
      </c>
      <c r="AL16" s="49">
        <v>0</v>
      </c>
      <c r="AM16" s="51">
        <v>0</v>
      </c>
    </row>
    <row r="17" spans="1:39" x14ac:dyDescent="0.3">
      <c r="A17" s="41" t="s">
        <v>37</v>
      </c>
      <c r="B17" s="44">
        <v>754</v>
      </c>
      <c r="C17" s="45">
        <v>2502.14</v>
      </c>
      <c r="D17" s="44">
        <v>750</v>
      </c>
      <c r="E17" s="44">
        <v>4156.25</v>
      </c>
      <c r="F17" s="46">
        <v>61</v>
      </c>
      <c r="G17" s="44">
        <v>152.5</v>
      </c>
      <c r="H17" s="42">
        <v>745</v>
      </c>
      <c r="I17" s="43">
        <v>3829.3</v>
      </c>
      <c r="J17" s="42">
        <v>372</v>
      </c>
      <c r="K17" s="43">
        <v>8833.0499999999993</v>
      </c>
      <c r="L17" s="42">
        <v>600</v>
      </c>
      <c r="M17" s="42">
        <v>429.77</v>
      </c>
      <c r="N17" s="42">
        <v>105</v>
      </c>
      <c r="O17" s="42">
        <v>1759.02</v>
      </c>
      <c r="P17" s="42">
        <v>140</v>
      </c>
      <c r="Q17" s="43">
        <v>1527.19</v>
      </c>
      <c r="R17" s="42">
        <v>375</v>
      </c>
      <c r="S17" s="43">
        <v>18900</v>
      </c>
      <c r="T17" s="42">
        <v>846</v>
      </c>
      <c r="U17" s="42">
        <v>9256.23</v>
      </c>
      <c r="V17" s="42">
        <v>0</v>
      </c>
      <c r="W17" s="43">
        <v>0</v>
      </c>
      <c r="X17" s="42"/>
      <c r="Y17" s="48"/>
      <c r="Z17" s="49">
        <v>0</v>
      </c>
      <c r="AA17" s="50">
        <v>0</v>
      </c>
      <c r="AB17" s="49">
        <v>3172</v>
      </c>
      <c r="AC17" s="51">
        <v>8278.92</v>
      </c>
      <c r="AD17" s="49">
        <v>296</v>
      </c>
      <c r="AE17" s="49">
        <v>1038.96</v>
      </c>
      <c r="AF17" s="49">
        <v>501</v>
      </c>
      <c r="AG17" s="51">
        <v>2004</v>
      </c>
      <c r="AH17" s="49">
        <v>0</v>
      </c>
      <c r="AI17" s="51">
        <v>0</v>
      </c>
      <c r="AJ17" s="49">
        <v>19</v>
      </c>
      <c r="AK17" s="51">
        <v>551</v>
      </c>
      <c r="AL17" s="49">
        <v>0</v>
      </c>
      <c r="AM17" s="51">
        <v>0</v>
      </c>
    </row>
    <row r="18" spans="1:39" x14ac:dyDescent="0.3">
      <c r="A18" s="41" t="s">
        <v>38</v>
      </c>
      <c r="B18" s="42">
        <v>762</v>
      </c>
      <c r="C18" s="42">
        <v>2488.81</v>
      </c>
      <c r="D18" s="44">
        <v>695</v>
      </c>
      <c r="E18" s="45">
        <v>3855</v>
      </c>
      <c r="F18" s="46">
        <v>44</v>
      </c>
      <c r="G18" s="46">
        <v>110</v>
      </c>
      <c r="H18" s="42">
        <v>1215</v>
      </c>
      <c r="I18" s="43">
        <v>6511.1</v>
      </c>
      <c r="J18" s="42">
        <v>665</v>
      </c>
      <c r="K18" s="43">
        <v>15784.03</v>
      </c>
      <c r="L18" s="42">
        <v>6000</v>
      </c>
      <c r="M18" s="42">
        <v>4300.2</v>
      </c>
      <c r="N18" s="42">
        <v>43</v>
      </c>
      <c r="O18" s="42">
        <v>763.68</v>
      </c>
      <c r="P18" s="42">
        <v>0</v>
      </c>
      <c r="Q18" s="42">
        <v>0</v>
      </c>
      <c r="R18" s="42">
        <v>365</v>
      </c>
      <c r="S18" s="42">
        <v>14691</v>
      </c>
      <c r="T18" s="42">
        <v>1039</v>
      </c>
      <c r="U18" s="43">
        <v>11462.71</v>
      </c>
      <c r="V18" s="42">
        <v>0</v>
      </c>
      <c r="W18" s="43">
        <v>0</v>
      </c>
      <c r="X18" s="42"/>
      <c r="Y18" s="48"/>
      <c r="Z18" s="49">
        <v>359</v>
      </c>
      <c r="AA18" s="51">
        <v>2513</v>
      </c>
      <c r="AB18" s="49">
        <v>1067</v>
      </c>
      <c r="AC18" s="51">
        <v>2784.87</v>
      </c>
      <c r="AD18" s="49">
        <v>505</v>
      </c>
      <c r="AE18" s="49">
        <v>1799.56</v>
      </c>
      <c r="AF18" s="49">
        <v>0</v>
      </c>
      <c r="AG18" s="51">
        <v>0</v>
      </c>
      <c r="AH18" s="49">
        <v>0</v>
      </c>
      <c r="AI18" s="51">
        <v>0</v>
      </c>
      <c r="AJ18" s="49">
        <v>0</v>
      </c>
      <c r="AK18" s="51">
        <v>0</v>
      </c>
      <c r="AL18" s="49">
        <v>0</v>
      </c>
      <c r="AM18" s="51">
        <v>0</v>
      </c>
    </row>
    <row r="19" spans="1:39" x14ac:dyDescent="0.3">
      <c r="A19" s="41" t="s">
        <v>39</v>
      </c>
      <c r="B19" s="42">
        <v>685</v>
      </c>
      <c r="C19" s="42">
        <v>2290.56</v>
      </c>
      <c r="D19" s="44">
        <v>393</v>
      </c>
      <c r="E19" s="44">
        <v>2161.5</v>
      </c>
      <c r="F19" s="46">
        <v>0</v>
      </c>
      <c r="G19" s="44">
        <v>0</v>
      </c>
      <c r="H19" s="42">
        <v>1498</v>
      </c>
      <c r="I19" s="42">
        <v>7806.12</v>
      </c>
      <c r="J19" s="42">
        <v>711</v>
      </c>
      <c r="K19" s="43">
        <v>16879.32</v>
      </c>
      <c r="L19" s="42">
        <v>500</v>
      </c>
      <c r="M19" s="42">
        <v>433.33</v>
      </c>
      <c r="N19" s="42">
        <v>84.5</v>
      </c>
      <c r="O19" s="42">
        <v>1440.45</v>
      </c>
      <c r="P19" s="42">
        <v>26</v>
      </c>
      <c r="Q19" s="42">
        <v>282.62</v>
      </c>
      <c r="R19" s="42">
        <v>159</v>
      </c>
      <c r="S19" s="43">
        <v>8013.6</v>
      </c>
      <c r="T19" s="42">
        <v>1106</v>
      </c>
      <c r="U19" s="43">
        <v>12217.13</v>
      </c>
      <c r="V19" s="42">
        <v>600</v>
      </c>
      <c r="W19" s="42">
        <v>280</v>
      </c>
      <c r="X19" s="42"/>
      <c r="Y19" s="48"/>
      <c r="Z19" s="49">
        <v>61</v>
      </c>
      <c r="AA19" s="51">
        <v>427</v>
      </c>
      <c r="AB19" s="49">
        <v>1948</v>
      </c>
      <c r="AC19" s="50">
        <v>5084.28</v>
      </c>
      <c r="AD19" s="54">
        <v>200</v>
      </c>
      <c r="AE19" s="48">
        <v>702</v>
      </c>
      <c r="AF19" s="49">
        <v>0</v>
      </c>
      <c r="AG19" s="53">
        <v>0</v>
      </c>
      <c r="AH19" s="54">
        <v>53</v>
      </c>
      <c r="AI19" s="53">
        <v>550.5</v>
      </c>
      <c r="AJ19" s="49">
        <v>13</v>
      </c>
      <c r="AK19" s="53">
        <v>377</v>
      </c>
      <c r="AL19" s="54">
        <v>0</v>
      </c>
      <c r="AM19" s="53">
        <v>0</v>
      </c>
    </row>
    <row r="20" spans="1:39" x14ac:dyDescent="0.3">
      <c r="A20" s="41" t="s">
        <v>40</v>
      </c>
      <c r="B20" s="42">
        <v>472</v>
      </c>
      <c r="C20" s="42">
        <v>1545.18</v>
      </c>
      <c r="D20" s="44">
        <v>791</v>
      </c>
      <c r="E20" s="45">
        <v>4398.6000000000004</v>
      </c>
      <c r="F20" s="46">
        <v>28</v>
      </c>
      <c r="G20" s="46">
        <v>70</v>
      </c>
      <c r="H20" s="42">
        <v>830</v>
      </c>
      <c r="I20" s="43">
        <v>4509.8</v>
      </c>
      <c r="J20" s="42">
        <v>354</v>
      </c>
      <c r="K20" s="43">
        <v>8397.7800000000007</v>
      </c>
      <c r="L20" s="42">
        <v>0</v>
      </c>
      <c r="M20" s="43">
        <v>0</v>
      </c>
      <c r="N20" s="42">
        <v>0</v>
      </c>
      <c r="O20" s="43">
        <v>0</v>
      </c>
      <c r="P20" s="42">
        <v>90</v>
      </c>
      <c r="Q20" s="42">
        <v>978.3</v>
      </c>
      <c r="R20" s="42">
        <v>558</v>
      </c>
      <c r="S20" s="43">
        <v>23460</v>
      </c>
      <c r="T20" s="42">
        <v>1024</v>
      </c>
      <c r="U20" s="43">
        <v>14283.45</v>
      </c>
      <c r="V20" s="42">
        <v>200</v>
      </c>
      <c r="W20" s="42">
        <v>93.34</v>
      </c>
      <c r="X20" s="42"/>
      <c r="Y20" s="48"/>
      <c r="Z20" s="49">
        <v>86</v>
      </c>
      <c r="AA20" s="51">
        <v>602</v>
      </c>
      <c r="AB20" s="49">
        <v>2844</v>
      </c>
      <c r="AC20" s="51">
        <v>7451.44</v>
      </c>
      <c r="AD20" s="49">
        <v>392</v>
      </c>
      <c r="AE20" s="49">
        <v>1377.03</v>
      </c>
      <c r="AF20" s="49">
        <v>940</v>
      </c>
      <c r="AG20" s="53">
        <v>3760</v>
      </c>
      <c r="AH20" s="54">
        <v>53</v>
      </c>
      <c r="AI20" s="53">
        <v>450.5</v>
      </c>
      <c r="AJ20" s="49">
        <v>43</v>
      </c>
      <c r="AK20" s="53">
        <v>1247</v>
      </c>
      <c r="AL20" s="54">
        <v>18</v>
      </c>
      <c r="AM20" s="50">
        <v>188.82</v>
      </c>
    </row>
    <row r="21" spans="1:39" x14ac:dyDescent="0.3">
      <c r="A21" s="41" t="s">
        <v>41</v>
      </c>
      <c r="B21" s="42">
        <v>616</v>
      </c>
      <c r="C21" s="43">
        <v>2164.65</v>
      </c>
      <c r="D21" s="44">
        <v>815</v>
      </c>
      <c r="E21" s="44">
        <v>4562.8500000000004</v>
      </c>
      <c r="F21" s="46">
        <v>0</v>
      </c>
      <c r="G21" s="44">
        <v>0</v>
      </c>
      <c r="H21" s="42">
        <v>1005</v>
      </c>
      <c r="I21" s="43">
        <v>5188.1000000000004</v>
      </c>
      <c r="J21" s="42">
        <v>661</v>
      </c>
      <c r="K21" s="43">
        <v>15694.22</v>
      </c>
      <c r="L21" s="42">
        <v>800</v>
      </c>
      <c r="M21" s="42">
        <v>693.34</v>
      </c>
      <c r="N21" s="42">
        <v>4</v>
      </c>
      <c r="O21" s="43">
        <v>71.040000000000006</v>
      </c>
      <c r="P21" s="42">
        <v>0</v>
      </c>
      <c r="Q21" s="43">
        <v>0</v>
      </c>
      <c r="R21" s="42">
        <v>372.5</v>
      </c>
      <c r="S21" s="42">
        <v>18564.05</v>
      </c>
      <c r="T21" s="42">
        <v>827</v>
      </c>
      <c r="U21" s="42">
        <v>9042.2900000000009</v>
      </c>
      <c r="V21" s="42">
        <v>800</v>
      </c>
      <c r="W21" s="43">
        <v>373.34</v>
      </c>
      <c r="X21" s="42"/>
      <c r="Y21" s="48"/>
      <c r="Z21" s="49">
        <v>357</v>
      </c>
      <c r="AA21" s="51">
        <v>2499</v>
      </c>
      <c r="AB21" s="49">
        <v>2448</v>
      </c>
      <c r="AC21" s="50">
        <v>6389.28</v>
      </c>
      <c r="AD21" s="54">
        <v>302</v>
      </c>
      <c r="AE21" s="48">
        <v>1060.02</v>
      </c>
      <c r="AF21" s="49">
        <v>670</v>
      </c>
      <c r="AG21" s="53">
        <v>2680</v>
      </c>
      <c r="AH21" s="54">
        <v>0</v>
      </c>
      <c r="AI21" s="53">
        <v>0</v>
      </c>
      <c r="AJ21" s="49">
        <v>23</v>
      </c>
      <c r="AK21" s="53">
        <v>667</v>
      </c>
      <c r="AL21" s="54">
        <v>1</v>
      </c>
      <c r="AM21" s="50">
        <v>10.49</v>
      </c>
    </row>
    <row r="22" spans="1:39" x14ac:dyDescent="0.3">
      <c r="A22" s="41" t="s">
        <v>42</v>
      </c>
      <c r="B22" s="42">
        <v>746</v>
      </c>
      <c r="C22" s="43">
        <v>2483.1999999999998</v>
      </c>
      <c r="D22" s="44">
        <v>794.5</v>
      </c>
      <c r="E22" s="45">
        <v>4495.74</v>
      </c>
      <c r="F22" s="46">
        <v>86</v>
      </c>
      <c r="G22" s="45">
        <v>215</v>
      </c>
      <c r="H22" s="42">
        <v>790</v>
      </c>
      <c r="I22" s="43">
        <v>4368.6000000000004</v>
      </c>
      <c r="J22" s="42">
        <v>687</v>
      </c>
      <c r="K22" s="42">
        <v>16310.28</v>
      </c>
      <c r="L22" s="42">
        <v>3200</v>
      </c>
      <c r="M22" s="42">
        <v>2473.17</v>
      </c>
      <c r="N22" s="42">
        <v>94.5</v>
      </c>
      <c r="O22" s="43">
        <v>1618.05</v>
      </c>
      <c r="P22" s="42">
        <v>68</v>
      </c>
      <c r="Q22" s="43">
        <v>739.16</v>
      </c>
      <c r="R22" s="42">
        <v>374</v>
      </c>
      <c r="S22" s="43">
        <v>18678.599999999999</v>
      </c>
      <c r="T22" s="42">
        <v>907</v>
      </c>
      <c r="U22" s="43">
        <v>9943.09</v>
      </c>
      <c r="V22" s="42">
        <v>1140</v>
      </c>
      <c r="W22" s="43">
        <v>532</v>
      </c>
      <c r="X22" s="42"/>
      <c r="Y22" s="48"/>
      <c r="Z22" s="49">
        <v>576</v>
      </c>
      <c r="AA22" s="50">
        <v>4032</v>
      </c>
      <c r="AB22" s="49">
        <v>3017</v>
      </c>
      <c r="AC22" s="51">
        <v>8342.9699999999993</v>
      </c>
      <c r="AD22" s="49">
        <v>519</v>
      </c>
      <c r="AE22" s="49">
        <v>1841.67</v>
      </c>
      <c r="AF22" s="49">
        <v>1150</v>
      </c>
      <c r="AG22" s="51">
        <v>4600</v>
      </c>
      <c r="AH22" s="49">
        <v>108</v>
      </c>
      <c r="AI22" s="51">
        <v>1908</v>
      </c>
      <c r="AJ22" s="49">
        <v>8</v>
      </c>
      <c r="AK22" s="51">
        <v>232</v>
      </c>
      <c r="AL22" s="49">
        <v>0</v>
      </c>
      <c r="AM22" s="51">
        <v>0</v>
      </c>
    </row>
    <row r="23" spans="1:39" x14ac:dyDescent="0.3">
      <c r="A23" s="41" t="s">
        <v>43</v>
      </c>
      <c r="B23" s="42">
        <v>527</v>
      </c>
      <c r="C23" s="43">
        <v>1720.65</v>
      </c>
      <c r="D23" s="44">
        <v>836</v>
      </c>
      <c r="E23" s="45">
        <v>4602</v>
      </c>
      <c r="F23" s="44">
        <v>0</v>
      </c>
      <c r="G23" s="44">
        <v>0</v>
      </c>
      <c r="H23" s="42">
        <v>512</v>
      </c>
      <c r="I23" s="42">
        <v>2918.4</v>
      </c>
      <c r="J23" s="42">
        <v>366</v>
      </c>
      <c r="K23" s="42">
        <v>8681.52</v>
      </c>
      <c r="L23" s="42">
        <v>2100</v>
      </c>
      <c r="M23" s="42">
        <v>1820</v>
      </c>
      <c r="N23" s="42">
        <v>92.5</v>
      </c>
      <c r="O23" s="42">
        <v>1587.45</v>
      </c>
      <c r="P23" s="42">
        <v>179.5</v>
      </c>
      <c r="Q23" s="43">
        <v>1951.16</v>
      </c>
      <c r="R23" s="42">
        <v>515</v>
      </c>
      <c r="S23" s="42">
        <v>23486</v>
      </c>
      <c r="T23" s="42">
        <v>886</v>
      </c>
      <c r="U23" s="42">
        <v>9706.6299999999992</v>
      </c>
      <c r="V23" s="42">
        <v>0</v>
      </c>
      <c r="W23" s="43">
        <v>0</v>
      </c>
      <c r="X23" s="42"/>
      <c r="Y23" s="48"/>
      <c r="Z23" s="49">
        <v>230</v>
      </c>
      <c r="AA23" s="51">
        <v>1610</v>
      </c>
      <c r="AB23" s="49">
        <v>3008</v>
      </c>
      <c r="AC23" s="51">
        <v>7850.88</v>
      </c>
      <c r="AD23" s="49">
        <v>304</v>
      </c>
      <c r="AE23" s="49">
        <v>1067.04</v>
      </c>
      <c r="AF23" s="49">
        <v>1800</v>
      </c>
      <c r="AG23" s="51">
        <v>7200</v>
      </c>
      <c r="AH23" s="49">
        <v>0</v>
      </c>
      <c r="AI23" s="51">
        <v>0</v>
      </c>
      <c r="AJ23" s="49">
        <v>32</v>
      </c>
      <c r="AK23" s="51">
        <v>928</v>
      </c>
      <c r="AL23" s="49">
        <v>0</v>
      </c>
      <c r="AM23" s="51">
        <v>0</v>
      </c>
    </row>
    <row r="24" spans="1:39" x14ac:dyDescent="0.3">
      <c r="A24" s="41" t="s">
        <v>44</v>
      </c>
      <c r="B24" s="42">
        <v>916</v>
      </c>
      <c r="C24" s="42">
        <v>3195.35</v>
      </c>
      <c r="D24" s="44">
        <v>659</v>
      </c>
      <c r="E24" s="45">
        <v>3709.17</v>
      </c>
      <c r="F24" s="46">
        <v>0</v>
      </c>
      <c r="G24" s="45">
        <v>0</v>
      </c>
      <c r="H24" s="42">
        <v>803</v>
      </c>
      <c r="I24" s="42">
        <v>4163.82</v>
      </c>
      <c r="J24" s="42">
        <v>875</v>
      </c>
      <c r="K24" s="42">
        <v>20770.3</v>
      </c>
      <c r="L24" s="42">
        <v>300</v>
      </c>
      <c r="M24" s="42">
        <v>260</v>
      </c>
      <c r="N24" s="42">
        <v>35</v>
      </c>
      <c r="O24" s="42">
        <v>535.5</v>
      </c>
      <c r="P24" s="42">
        <v>94.5</v>
      </c>
      <c r="Q24" s="43">
        <v>1027.2</v>
      </c>
      <c r="R24" s="42">
        <v>410</v>
      </c>
      <c r="S24" s="43">
        <v>20664</v>
      </c>
      <c r="T24" s="42">
        <v>1089</v>
      </c>
      <c r="U24" s="43">
        <v>13202.77</v>
      </c>
      <c r="V24" s="42">
        <v>1400</v>
      </c>
      <c r="W24" s="43">
        <v>763.34</v>
      </c>
      <c r="X24" s="42"/>
      <c r="Y24" s="48"/>
      <c r="Z24" s="49">
        <v>242</v>
      </c>
      <c r="AA24" s="51">
        <v>1694</v>
      </c>
      <c r="AB24" s="49">
        <v>2717</v>
      </c>
      <c r="AC24" s="51">
        <v>7271.77</v>
      </c>
      <c r="AD24" s="49">
        <v>304</v>
      </c>
      <c r="AE24" s="49">
        <v>1067.04</v>
      </c>
      <c r="AF24" s="49">
        <v>600</v>
      </c>
      <c r="AG24" s="51">
        <v>2400</v>
      </c>
      <c r="AH24" s="49">
        <v>0</v>
      </c>
      <c r="AI24" s="51">
        <v>0</v>
      </c>
      <c r="AJ24" s="49">
        <v>37</v>
      </c>
      <c r="AK24" s="51">
        <v>1073</v>
      </c>
      <c r="AL24" s="49">
        <v>60</v>
      </c>
      <c r="AM24" s="51">
        <v>629.4</v>
      </c>
    </row>
    <row r="25" spans="1:39" x14ac:dyDescent="0.3">
      <c r="A25" s="55" t="s">
        <v>45</v>
      </c>
      <c r="B25" s="56">
        <v>1958</v>
      </c>
      <c r="C25" s="57">
        <v>6388.68</v>
      </c>
      <c r="D25" s="56">
        <v>2129</v>
      </c>
      <c r="E25" s="57">
        <v>11874.24</v>
      </c>
      <c r="F25" s="58">
        <v>333</v>
      </c>
      <c r="G25" s="57">
        <v>832.5</v>
      </c>
      <c r="H25" s="56">
        <v>2520</v>
      </c>
      <c r="I25" s="56">
        <v>13169.52</v>
      </c>
      <c r="J25" s="56">
        <v>1567</v>
      </c>
      <c r="K25" s="56">
        <v>37200.050000000003</v>
      </c>
      <c r="L25" s="56">
        <v>14400</v>
      </c>
      <c r="M25" s="56">
        <v>10724.88</v>
      </c>
      <c r="N25" s="56">
        <v>179</v>
      </c>
      <c r="O25" s="56">
        <v>3033.9</v>
      </c>
      <c r="P25" s="56">
        <v>104</v>
      </c>
      <c r="Q25" s="57">
        <v>1130.48</v>
      </c>
      <c r="R25" s="56">
        <v>1429</v>
      </c>
      <c r="S25" s="56">
        <v>61032</v>
      </c>
      <c r="T25" s="56">
        <v>2165</v>
      </c>
      <c r="U25" s="57">
        <v>23875.07</v>
      </c>
      <c r="V25" s="56">
        <v>0</v>
      </c>
      <c r="W25" s="56">
        <v>0</v>
      </c>
      <c r="X25" s="56"/>
      <c r="Y25" s="57"/>
      <c r="Z25" s="56">
        <v>407</v>
      </c>
      <c r="AA25" s="59">
        <v>2849</v>
      </c>
      <c r="AB25" s="56">
        <v>10662</v>
      </c>
      <c r="AC25" s="59">
        <v>31477.62</v>
      </c>
      <c r="AD25" s="60">
        <v>661</v>
      </c>
      <c r="AE25" s="60">
        <v>2320.11</v>
      </c>
      <c r="AF25" s="56">
        <v>1300</v>
      </c>
      <c r="AG25" s="59">
        <v>5200</v>
      </c>
      <c r="AH25" s="56">
        <v>322</v>
      </c>
      <c r="AI25" s="59">
        <v>3274.5</v>
      </c>
      <c r="AJ25" s="56">
        <v>70</v>
      </c>
      <c r="AK25" s="59">
        <v>2030</v>
      </c>
      <c r="AL25" s="56">
        <v>0</v>
      </c>
      <c r="AM25" s="59">
        <v>0</v>
      </c>
    </row>
    <row r="26" spans="1:39" x14ac:dyDescent="0.3">
      <c r="A26" s="61" t="s">
        <v>46</v>
      </c>
      <c r="B26" s="62">
        <f>SUM(B8:B25)</f>
        <v>12016</v>
      </c>
      <c r="C26" s="62">
        <f t="shared" ref="C26:AG26" si="0">SUM(C8:C25)</f>
        <v>40067.760000000002</v>
      </c>
      <c r="D26" s="62">
        <f t="shared" si="0"/>
        <v>11520.2</v>
      </c>
      <c r="E26" s="62">
        <f t="shared" si="0"/>
        <v>64412.229999999996</v>
      </c>
      <c r="F26" s="62">
        <f>SUM(F8:F25)</f>
        <v>913</v>
      </c>
      <c r="G26" s="62">
        <f>SUM(G8:G25)</f>
        <v>2282.5</v>
      </c>
      <c r="H26" s="62">
        <f t="shared" si="0"/>
        <v>15172</v>
      </c>
      <c r="I26" s="62">
        <f t="shared" si="0"/>
        <v>80867.220000000016</v>
      </c>
      <c r="J26" s="62">
        <f t="shared" si="0"/>
        <v>10990</v>
      </c>
      <c r="K26" s="62">
        <f t="shared" si="0"/>
        <v>261375.8</v>
      </c>
      <c r="L26" s="62">
        <f t="shared" si="0"/>
        <v>46415</v>
      </c>
      <c r="M26" s="62">
        <f t="shared" si="0"/>
        <v>35674.31</v>
      </c>
      <c r="N26" s="62">
        <f t="shared" si="0"/>
        <v>983.5</v>
      </c>
      <c r="O26" s="62">
        <f t="shared" si="0"/>
        <v>16438.680000000004</v>
      </c>
      <c r="P26" s="62">
        <f t="shared" si="0"/>
        <v>1312.5</v>
      </c>
      <c r="Q26" s="62">
        <f t="shared" si="0"/>
        <v>14278.01</v>
      </c>
      <c r="R26" s="62">
        <f t="shared" si="0"/>
        <v>6912</v>
      </c>
      <c r="S26" s="62">
        <f t="shared" si="0"/>
        <v>316444.34999999998</v>
      </c>
      <c r="T26" s="62">
        <f t="shared" si="0"/>
        <v>16560</v>
      </c>
      <c r="U26" s="62">
        <f t="shared" si="0"/>
        <v>186415.41</v>
      </c>
      <c r="V26" s="62">
        <f t="shared" si="0"/>
        <v>10808</v>
      </c>
      <c r="W26" s="62">
        <f t="shared" si="0"/>
        <v>5703.74</v>
      </c>
      <c r="X26" s="62">
        <f t="shared" si="0"/>
        <v>0</v>
      </c>
      <c r="Y26" s="62">
        <f t="shared" si="0"/>
        <v>0</v>
      </c>
      <c r="Z26" s="62">
        <f t="shared" si="0"/>
        <v>4205</v>
      </c>
      <c r="AA26" s="62">
        <f t="shared" si="0"/>
        <v>29435</v>
      </c>
      <c r="AB26" s="62">
        <f t="shared" si="0"/>
        <v>47165</v>
      </c>
      <c r="AC26" s="62">
        <f t="shared" si="0"/>
        <v>130416.75</v>
      </c>
      <c r="AD26" s="62">
        <f t="shared" si="0"/>
        <v>4869</v>
      </c>
      <c r="AE26" s="62">
        <f t="shared" si="0"/>
        <v>17256.320000000003</v>
      </c>
      <c r="AF26" s="62">
        <f t="shared" si="0"/>
        <v>10061</v>
      </c>
      <c r="AG26" s="62">
        <f t="shared" si="0"/>
        <v>40244</v>
      </c>
      <c r="AH26" s="62">
        <f>SUM(AH8:AH25)</f>
        <v>615</v>
      </c>
      <c r="AI26" s="62">
        <f>SUM(AI8:AI25)</f>
        <v>7022.5</v>
      </c>
      <c r="AJ26" s="62">
        <f t="shared" ref="AJ26:AK26" si="1">SUM(AJ8:AJ25)</f>
        <v>423</v>
      </c>
      <c r="AK26" s="62">
        <f t="shared" si="1"/>
        <v>12267</v>
      </c>
      <c r="AL26" s="62">
        <f>SUM(AL8:AL25)</f>
        <v>139</v>
      </c>
      <c r="AM26" s="62">
        <f>SUM(AM8:AM25)</f>
        <v>1458.1100000000001</v>
      </c>
    </row>
    <row r="27" spans="1:39" x14ac:dyDescent="0.3">
      <c r="A27" s="55" t="s">
        <v>47</v>
      </c>
      <c r="B27" s="56">
        <v>0</v>
      </c>
      <c r="C27" s="56">
        <v>0</v>
      </c>
      <c r="D27" s="56">
        <v>885</v>
      </c>
      <c r="E27" s="56">
        <v>4947.5</v>
      </c>
      <c r="F27" s="56">
        <v>120</v>
      </c>
      <c r="G27" s="56">
        <v>300</v>
      </c>
      <c r="H27" s="56">
        <v>1160</v>
      </c>
      <c r="I27" s="57">
        <v>6007.2</v>
      </c>
      <c r="J27" s="56">
        <v>30</v>
      </c>
      <c r="K27" s="57">
        <v>445.5</v>
      </c>
      <c r="L27" s="56">
        <v>3430</v>
      </c>
      <c r="M27" s="57">
        <v>2457.9899999999998</v>
      </c>
      <c r="N27" s="56"/>
      <c r="O27" s="56"/>
      <c r="P27" s="56">
        <v>12</v>
      </c>
      <c r="Q27" s="56">
        <v>130.44</v>
      </c>
      <c r="R27" s="56">
        <v>720</v>
      </c>
      <c r="S27" s="56">
        <v>34880</v>
      </c>
      <c r="T27" s="56"/>
      <c r="U27" s="56"/>
      <c r="V27" s="56"/>
      <c r="W27" s="56"/>
      <c r="X27" s="56">
        <v>198</v>
      </c>
      <c r="Y27" s="57">
        <v>3157.2</v>
      </c>
      <c r="Z27" s="56"/>
      <c r="AA27" s="59"/>
      <c r="AB27" s="56">
        <v>999</v>
      </c>
      <c r="AC27" s="59">
        <v>2607.39</v>
      </c>
      <c r="AD27" s="56"/>
      <c r="AE27" s="59"/>
      <c r="AF27" s="56">
        <v>700</v>
      </c>
      <c r="AG27" s="59">
        <v>2800</v>
      </c>
      <c r="AH27" s="56">
        <v>0</v>
      </c>
      <c r="AI27" s="59">
        <v>0</v>
      </c>
      <c r="AJ27" s="56">
        <v>0</v>
      </c>
      <c r="AK27" s="59">
        <v>0</v>
      </c>
      <c r="AL27" s="56">
        <v>70</v>
      </c>
      <c r="AM27" s="59">
        <v>1155</v>
      </c>
    </row>
    <row r="28" spans="1:39" x14ac:dyDescent="0.3">
      <c r="A28" s="55" t="s">
        <v>48</v>
      </c>
      <c r="B28" s="56">
        <v>0</v>
      </c>
      <c r="C28" s="56">
        <v>0</v>
      </c>
      <c r="D28" s="56">
        <v>2855</v>
      </c>
      <c r="E28" s="57">
        <v>15950.45</v>
      </c>
      <c r="F28" s="58">
        <v>60</v>
      </c>
      <c r="G28" s="57">
        <v>150</v>
      </c>
      <c r="H28" s="56">
        <v>1925</v>
      </c>
      <c r="I28" s="57">
        <v>9894.5</v>
      </c>
      <c r="J28" s="56">
        <v>55</v>
      </c>
      <c r="K28" s="57">
        <v>816.75</v>
      </c>
      <c r="L28" s="56">
        <v>2000</v>
      </c>
      <c r="M28" s="57">
        <v>1432.8</v>
      </c>
      <c r="N28" s="56"/>
      <c r="O28" s="56"/>
      <c r="P28" s="56">
        <v>40</v>
      </c>
      <c r="Q28" s="56">
        <v>434.8</v>
      </c>
      <c r="R28" s="56">
        <v>1000</v>
      </c>
      <c r="S28" s="56">
        <v>50400</v>
      </c>
      <c r="T28" s="56"/>
      <c r="U28" s="56"/>
      <c r="V28" s="56"/>
      <c r="W28" s="56"/>
      <c r="X28" s="56">
        <v>40</v>
      </c>
      <c r="Y28" s="57">
        <v>624</v>
      </c>
      <c r="Z28" s="56"/>
      <c r="AA28" s="59"/>
      <c r="AB28" s="56">
        <v>7234</v>
      </c>
      <c r="AC28" s="59">
        <v>25774.44</v>
      </c>
      <c r="AD28" s="56"/>
      <c r="AE28" s="59"/>
      <c r="AF28" s="56">
        <v>0</v>
      </c>
      <c r="AG28" s="59">
        <v>0</v>
      </c>
      <c r="AH28" s="56">
        <v>0</v>
      </c>
      <c r="AI28" s="59">
        <v>0</v>
      </c>
      <c r="AJ28" s="56">
        <v>0</v>
      </c>
      <c r="AK28" s="59">
        <v>0</v>
      </c>
      <c r="AL28" s="56">
        <v>200</v>
      </c>
      <c r="AM28" s="59">
        <v>3300</v>
      </c>
    </row>
    <row r="29" spans="1:39" x14ac:dyDescent="0.3">
      <c r="A29" s="55" t="s">
        <v>49</v>
      </c>
      <c r="B29" s="56">
        <v>0</v>
      </c>
      <c r="C29" s="56">
        <v>0</v>
      </c>
      <c r="D29" s="56">
        <v>380</v>
      </c>
      <c r="E29" s="56">
        <v>2106.25</v>
      </c>
      <c r="F29" s="56">
        <v>160</v>
      </c>
      <c r="G29" s="56">
        <v>400</v>
      </c>
      <c r="H29" s="56">
        <v>340</v>
      </c>
      <c r="I29" s="57">
        <v>1938</v>
      </c>
      <c r="J29" s="56">
        <v>194</v>
      </c>
      <c r="K29" s="57">
        <v>2978.98</v>
      </c>
      <c r="L29" s="56">
        <v>1300</v>
      </c>
      <c r="M29" s="57">
        <v>953.42</v>
      </c>
      <c r="N29" s="56"/>
      <c r="O29" s="56"/>
      <c r="P29" s="56">
        <v>42</v>
      </c>
      <c r="Q29" s="56">
        <v>456.68</v>
      </c>
      <c r="R29" s="56">
        <v>660</v>
      </c>
      <c r="S29" s="56">
        <v>31680</v>
      </c>
      <c r="T29" s="56"/>
      <c r="U29" s="56"/>
      <c r="V29" s="56"/>
      <c r="W29" s="57"/>
      <c r="X29" s="56">
        <v>150</v>
      </c>
      <c r="Y29" s="57">
        <v>2262</v>
      </c>
      <c r="Z29" s="56"/>
      <c r="AA29" s="59"/>
      <c r="AB29" s="56">
        <v>2430</v>
      </c>
      <c r="AC29" s="59">
        <v>7207.2</v>
      </c>
      <c r="AD29" s="56"/>
      <c r="AE29" s="59"/>
      <c r="AF29" s="56">
        <v>1150</v>
      </c>
      <c r="AG29" s="59">
        <v>4600</v>
      </c>
      <c r="AH29" s="56">
        <v>150</v>
      </c>
      <c r="AI29" s="59">
        <v>1525</v>
      </c>
      <c r="AJ29" s="56">
        <v>17</v>
      </c>
      <c r="AK29" s="59">
        <v>595</v>
      </c>
      <c r="AL29" s="56">
        <v>123</v>
      </c>
      <c r="AM29" s="59">
        <v>2029.5</v>
      </c>
    </row>
    <row r="30" spans="1:39" x14ac:dyDescent="0.3">
      <c r="A30" s="61" t="s">
        <v>46</v>
      </c>
      <c r="B30" s="62">
        <v>0</v>
      </c>
      <c r="C30" s="62">
        <v>0</v>
      </c>
      <c r="D30" s="62">
        <f>SUM(D27:D29)</f>
        <v>4120</v>
      </c>
      <c r="E30" s="62">
        <f t="shared" ref="E30:AG30" si="2">SUM(E27:E29)</f>
        <v>23004.2</v>
      </c>
      <c r="F30" s="62">
        <f>SUM(F27:F29)</f>
        <v>340</v>
      </c>
      <c r="G30" s="62">
        <f>SUM(G27:G29)</f>
        <v>850</v>
      </c>
      <c r="H30" s="62">
        <f t="shared" si="2"/>
        <v>3425</v>
      </c>
      <c r="I30" s="62">
        <f t="shared" si="2"/>
        <v>17839.7</v>
      </c>
      <c r="J30" s="62">
        <f t="shared" si="2"/>
        <v>279</v>
      </c>
      <c r="K30" s="62">
        <f t="shared" si="2"/>
        <v>4241.2299999999996</v>
      </c>
      <c r="L30" s="62">
        <f t="shared" si="2"/>
        <v>6730</v>
      </c>
      <c r="M30" s="62">
        <f t="shared" si="2"/>
        <v>4844.21</v>
      </c>
      <c r="N30" s="62">
        <f t="shared" si="2"/>
        <v>0</v>
      </c>
      <c r="O30" s="62">
        <f t="shared" si="2"/>
        <v>0</v>
      </c>
      <c r="P30" s="62">
        <f t="shared" si="2"/>
        <v>94</v>
      </c>
      <c r="Q30" s="62">
        <f t="shared" si="2"/>
        <v>1021.9200000000001</v>
      </c>
      <c r="R30" s="62">
        <f t="shared" si="2"/>
        <v>2380</v>
      </c>
      <c r="S30" s="62">
        <f t="shared" si="2"/>
        <v>116960</v>
      </c>
      <c r="T30" s="62">
        <f t="shared" si="2"/>
        <v>0</v>
      </c>
      <c r="U30" s="62">
        <f t="shared" si="2"/>
        <v>0</v>
      </c>
      <c r="V30" s="62">
        <f t="shared" si="2"/>
        <v>0</v>
      </c>
      <c r="W30" s="62">
        <f t="shared" si="2"/>
        <v>0</v>
      </c>
      <c r="X30" s="62">
        <f t="shared" si="2"/>
        <v>388</v>
      </c>
      <c r="Y30" s="62">
        <f t="shared" si="2"/>
        <v>6043.2</v>
      </c>
      <c r="Z30" s="62">
        <f t="shared" si="2"/>
        <v>0</v>
      </c>
      <c r="AA30" s="62">
        <f t="shared" si="2"/>
        <v>0</v>
      </c>
      <c r="AB30" s="62">
        <f t="shared" si="2"/>
        <v>10663</v>
      </c>
      <c r="AC30" s="62">
        <f t="shared" si="2"/>
        <v>35589.03</v>
      </c>
      <c r="AD30" s="62">
        <f t="shared" si="2"/>
        <v>0</v>
      </c>
      <c r="AE30" s="62">
        <f t="shared" si="2"/>
        <v>0</v>
      </c>
      <c r="AF30" s="62">
        <f t="shared" si="2"/>
        <v>1850</v>
      </c>
      <c r="AG30" s="62">
        <f t="shared" si="2"/>
        <v>7400</v>
      </c>
      <c r="AH30" s="62">
        <f>SUM(AH27:AH29)</f>
        <v>150</v>
      </c>
      <c r="AI30" s="62">
        <f>SUM(AI27:AI29)</f>
        <v>1525</v>
      </c>
      <c r="AJ30" s="62">
        <f t="shared" ref="AJ30:AK30" si="3">SUM(AJ27:AJ29)</f>
        <v>17</v>
      </c>
      <c r="AK30" s="62">
        <f t="shared" si="3"/>
        <v>595</v>
      </c>
      <c r="AL30" s="62">
        <f>SUM(AL27:AL29)</f>
        <v>393</v>
      </c>
      <c r="AM30" s="62">
        <f>SUM(AM27:AM29)</f>
        <v>6484.5</v>
      </c>
    </row>
    <row r="31" spans="1:39" x14ac:dyDescent="0.3">
      <c r="A31" s="55" t="s">
        <v>50</v>
      </c>
      <c r="B31" s="56">
        <v>0</v>
      </c>
      <c r="C31" s="56">
        <v>0</v>
      </c>
      <c r="D31" s="56">
        <v>1310</v>
      </c>
      <c r="E31" s="56">
        <v>7380</v>
      </c>
      <c r="F31" s="56">
        <v>144</v>
      </c>
      <c r="G31" s="56">
        <v>360</v>
      </c>
      <c r="H31" s="56">
        <v>1500</v>
      </c>
      <c r="I31" s="57">
        <v>7710</v>
      </c>
      <c r="J31" s="56">
        <v>240</v>
      </c>
      <c r="K31" s="57">
        <v>3522.5</v>
      </c>
      <c r="L31" s="56">
        <v>10000</v>
      </c>
      <c r="M31" s="57">
        <v>7166.53</v>
      </c>
      <c r="N31" s="56"/>
      <c r="O31" s="56"/>
      <c r="P31" s="56">
        <v>44</v>
      </c>
      <c r="Q31" s="56">
        <v>478.28</v>
      </c>
      <c r="R31" s="56">
        <v>860</v>
      </c>
      <c r="S31" s="56">
        <v>42113</v>
      </c>
      <c r="T31" s="56"/>
      <c r="U31" s="56"/>
      <c r="V31" s="56"/>
      <c r="W31" s="57"/>
      <c r="X31" s="56">
        <v>31</v>
      </c>
      <c r="Y31" s="57">
        <v>483.6</v>
      </c>
      <c r="Z31" s="56"/>
      <c r="AA31" s="63"/>
      <c r="AB31" s="56">
        <v>5606</v>
      </c>
      <c r="AC31" s="59">
        <v>18239.66</v>
      </c>
      <c r="AD31" s="56"/>
      <c r="AE31" s="59"/>
      <c r="AF31" s="56">
        <v>1270</v>
      </c>
      <c r="AG31" s="59">
        <v>5080</v>
      </c>
      <c r="AH31" s="56">
        <v>78</v>
      </c>
      <c r="AI31" s="59">
        <v>793</v>
      </c>
      <c r="AJ31" s="56">
        <v>54</v>
      </c>
      <c r="AK31" s="59">
        <v>1890</v>
      </c>
      <c r="AL31" s="56">
        <v>192</v>
      </c>
      <c r="AM31" s="63">
        <v>3168</v>
      </c>
    </row>
    <row r="32" spans="1:39" x14ac:dyDescent="0.3">
      <c r="A32" s="55" t="s">
        <v>51</v>
      </c>
      <c r="B32" s="56">
        <v>34</v>
      </c>
      <c r="C32" s="57">
        <v>127.2</v>
      </c>
      <c r="D32" s="56">
        <v>999</v>
      </c>
      <c r="E32" s="57">
        <v>5911.16</v>
      </c>
      <c r="F32" s="58">
        <v>387</v>
      </c>
      <c r="G32" s="57">
        <v>967.5</v>
      </c>
      <c r="H32" s="56">
        <v>1353</v>
      </c>
      <c r="I32" s="56">
        <v>6954.42</v>
      </c>
      <c r="J32" s="56">
        <v>143</v>
      </c>
      <c r="K32" s="56">
        <v>2127.64</v>
      </c>
      <c r="L32" s="56">
        <v>3800</v>
      </c>
      <c r="M32" s="56">
        <v>2723.05</v>
      </c>
      <c r="N32" s="56"/>
      <c r="O32" s="56"/>
      <c r="P32" s="56">
        <v>76</v>
      </c>
      <c r="Q32" s="56">
        <v>835.84</v>
      </c>
      <c r="R32" s="56">
        <v>1100</v>
      </c>
      <c r="S32" s="56">
        <v>49337.5</v>
      </c>
      <c r="T32" s="56"/>
      <c r="U32" s="56"/>
      <c r="V32" s="56"/>
      <c r="W32" s="57"/>
      <c r="X32" s="56">
        <v>44</v>
      </c>
      <c r="Y32" s="57">
        <v>765.6</v>
      </c>
      <c r="Z32" s="56"/>
      <c r="AA32" s="63"/>
      <c r="AB32" s="56">
        <v>5580</v>
      </c>
      <c r="AC32" s="59">
        <v>20535.2</v>
      </c>
      <c r="AD32" s="56"/>
      <c r="AE32" s="59"/>
      <c r="AF32" s="56">
        <v>1938</v>
      </c>
      <c r="AG32" s="59">
        <v>7752</v>
      </c>
      <c r="AH32" s="56">
        <v>81</v>
      </c>
      <c r="AI32" s="59">
        <v>823.5</v>
      </c>
      <c r="AJ32" s="56">
        <v>51</v>
      </c>
      <c r="AK32" s="59">
        <v>1785</v>
      </c>
      <c r="AL32" s="56">
        <v>202</v>
      </c>
      <c r="AM32" s="59">
        <v>3333</v>
      </c>
    </row>
    <row r="33" spans="1:39" x14ac:dyDescent="0.3">
      <c r="A33" s="61" t="s">
        <v>46</v>
      </c>
      <c r="B33" s="62">
        <f>SUM(B31:B32)</f>
        <v>34</v>
      </c>
      <c r="C33" s="62">
        <f>SUM(C31:C32)</f>
        <v>127.2</v>
      </c>
      <c r="D33" s="62">
        <f>SUM(D31:D32)</f>
        <v>2309</v>
      </c>
      <c r="E33" s="62">
        <f t="shared" ref="E33:AG33" si="4">SUM(E31:E32)</f>
        <v>13291.16</v>
      </c>
      <c r="F33" s="62">
        <f t="shared" si="4"/>
        <v>531</v>
      </c>
      <c r="G33" s="62">
        <f t="shared" si="4"/>
        <v>1327.5</v>
      </c>
      <c r="H33" s="62">
        <f t="shared" si="4"/>
        <v>2853</v>
      </c>
      <c r="I33" s="62">
        <f t="shared" si="4"/>
        <v>14664.42</v>
      </c>
      <c r="J33" s="62">
        <f t="shared" si="4"/>
        <v>383</v>
      </c>
      <c r="K33" s="62">
        <f t="shared" si="4"/>
        <v>5650.1399999999994</v>
      </c>
      <c r="L33" s="62">
        <f t="shared" si="4"/>
        <v>13800</v>
      </c>
      <c r="M33" s="62">
        <f t="shared" si="4"/>
        <v>9889.58</v>
      </c>
      <c r="N33" s="62">
        <f t="shared" si="4"/>
        <v>0</v>
      </c>
      <c r="O33" s="62">
        <f t="shared" si="4"/>
        <v>0</v>
      </c>
      <c r="P33" s="62">
        <f t="shared" si="4"/>
        <v>120</v>
      </c>
      <c r="Q33" s="62">
        <f t="shared" si="4"/>
        <v>1314.12</v>
      </c>
      <c r="R33" s="62">
        <f t="shared" si="4"/>
        <v>1960</v>
      </c>
      <c r="S33" s="62">
        <f t="shared" si="4"/>
        <v>91450.5</v>
      </c>
      <c r="T33" s="62">
        <f t="shared" si="4"/>
        <v>0</v>
      </c>
      <c r="U33" s="62">
        <f t="shared" si="4"/>
        <v>0</v>
      </c>
      <c r="V33" s="62">
        <f t="shared" si="4"/>
        <v>0</v>
      </c>
      <c r="W33" s="62">
        <f t="shared" si="4"/>
        <v>0</v>
      </c>
      <c r="X33" s="62">
        <f t="shared" si="4"/>
        <v>75</v>
      </c>
      <c r="Y33" s="62">
        <f t="shared" si="4"/>
        <v>1249.2</v>
      </c>
      <c r="Z33" s="62">
        <f t="shared" si="4"/>
        <v>0</v>
      </c>
      <c r="AA33" s="62">
        <f t="shared" si="4"/>
        <v>0</v>
      </c>
      <c r="AB33" s="62">
        <f t="shared" si="4"/>
        <v>11186</v>
      </c>
      <c r="AC33" s="62">
        <f t="shared" si="4"/>
        <v>38774.86</v>
      </c>
      <c r="AD33" s="62">
        <f t="shared" si="4"/>
        <v>0</v>
      </c>
      <c r="AE33" s="62">
        <f t="shared" si="4"/>
        <v>0</v>
      </c>
      <c r="AF33" s="62">
        <f t="shared" si="4"/>
        <v>3208</v>
      </c>
      <c r="AG33" s="62">
        <f t="shared" si="4"/>
        <v>12832</v>
      </c>
      <c r="AH33" s="62">
        <f>SUM(AH31:AH32)</f>
        <v>159</v>
      </c>
      <c r="AI33" s="62">
        <f>SUM(AI31:AI32)</f>
        <v>1616.5</v>
      </c>
      <c r="AJ33" s="62">
        <f t="shared" ref="AJ33:AK33" si="5">SUM(AJ31:AJ32)</f>
        <v>105</v>
      </c>
      <c r="AK33" s="62">
        <f t="shared" si="5"/>
        <v>3675</v>
      </c>
      <c r="AL33" s="62">
        <f>SUM(AL31:AL32)</f>
        <v>394</v>
      </c>
      <c r="AM33" s="62">
        <f>SUM(AM31:AM32)</f>
        <v>6501</v>
      </c>
    </row>
    <row r="34" spans="1:39" x14ac:dyDescent="0.3">
      <c r="A34" s="55" t="s">
        <v>52</v>
      </c>
      <c r="B34" s="56">
        <v>0</v>
      </c>
      <c r="C34" s="56">
        <v>0</v>
      </c>
      <c r="D34" s="56">
        <v>358</v>
      </c>
      <c r="E34" s="57">
        <v>1969</v>
      </c>
      <c r="F34" s="58">
        <v>69</v>
      </c>
      <c r="G34" s="57">
        <v>172.5</v>
      </c>
      <c r="H34" s="56">
        <v>610</v>
      </c>
      <c r="I34" s="57">
        <v>3135.4</v>
      </c>
      <c r="J34" s="56">
        <v>45</v>
      </c>
      <c r="K34" s="57">
        <v>668.25</v>
      </c>
      <c r="L34" s="56">
        <v>3400</v>
      </c>
      <c r="M34" s="56">
        <v>2436.4499999999998</v>
      </c>
      <c r="N34" s="56"/>
      <c r="O34" s="56"/>
      <c r="P34" s="56">
        <v>62</v>
      </c>
      <c r="Q34" s="56">
        <v>673.94</v>
      </c>
      <c r="R34" s="56">
        <v>581</v>
      </c>
      <c r="S34" s="56">
        <v>28355</v>
      </c>
      <c r="T34" s="56"/>
      <c r="U34" s="56"/>
      <c r="V34" s="56"/>
      <c r="W34" s="57"/>
      <c r="X34" s="56">
        <v>61</v>
      </c>
      <c r="Y34" s="57">
        <v>951.6</v>
      </c>
      <c r="Z34" s="56"/>
      <c r="AA34" s="59"/>
      <c r="AB34" s="56">
        <v>183</v>
      </c>
      <c r="AC34" s="59">
        <v>678.93</v>
      </c>
      <c r="AD34" s="56"/>
      <c r="AE34" s="59"/>
      <c r="AF34" s="56">
        <v>635</v>
      </c>
      <c r="AG34" s="59">
        <v>2540</v>
      </c>
      <c r="AH34" s="56">
        <v>0</v>
      </c>
      <c r="AI34" s="59">
        <v>0</v>
      </c>
      <c r="AJ34" s="56">
        <v>9</v>
      </c>
      <c r="AK34" s="59">
        <v>315</v>
      </c>
      <c r="AL34" s="56">
        <v>140</v>
      </c>
      <c r="AM34" s="63">
        <v>2310</v>
      </c>
    </row>
    <row r="35" spans="1:39" x14ac:dyDescent="0.3">
      <c r="A35" s="61" t="s">
        <v>46</v>
      </c>
      <c r="B35" s="62">
        <v>0</v>
      </c>
      <c r="C35" s="62">
        <v>0</v>
      </c>
      <c r="D35" s="62">
        <f>SUM(D34)</f>
        <v>358</v>
      </c>
      <c r="E35" s="62">
        <f t="shared" ref="E35:AG35" si="6">SUM(E34)</f>
        <v>1969</v>
      </c>
      <c r="F35" s="62">
        <f t="shared" si="6"/>
        <v>69</v>
      </c>
      <c r="G35" s="62">
        <f t="shared" si="6"/>
        <v>172.5</v>
      </c>
      <c r="H35" s="62">
        <f t="shared" si="6"/>
        <v>610</v>
      </c>
      <c r="I35" s="62">
        <f t="shared" si="6"/>
        <v>3135.4</v>
      </c>
      <c r="J35" s="62">
        <f t="shared" si="6"/>
        <v>45</v>
      </c>
      <c r="K35" s="62">
        <f t="shared" si="6"/>
        <v>668.25</v>
      </c>
      <c r="L35" s="62">
        <f t="shared" si="6"/>
        <v>3400</v>
      </c>
      <c r="M35" s="62">
        <f t="shared" si="6"/>
        <v>2436.4499999999998</v>
      </c>
      <c r="N35" s="62">
        <f t="shared" si="6"/>
        <v>0</v>
      </c>
      <c r="O35" s="62">
        <f t="shared" si="6"/>
        <v>0</v>
      </c>
      <c r="P35" s="62">
        <f t="shared" si="6"/>
        <v>62</v>
      </c>
      <c r="Q35" s="62">
        <f t="shared" si="6"/>
        <v>673.94</v>
      </c>
      <c r="R35" s="62">
        <f t="shared" si="6"/>
        <v>581</v>
      </c>
      <c r="S35" s="62">
        <f t="shared" si="6"/>
        <v>28355</v>
      </c>
      <c r="T35" s="62">
        <f t="shared" si="6"/>
        <v>0</v>
      </c>
      <c r="U35" s="62">
        <f t="shared" si="6"/>
        <v>0</v>
      </c>
      <c r="V35" s="62">
        <f t="shared" si="6"/>
        <v>0</v>
      </c>
      <c r="W35" s="62">
        <f t="shared" si="6"/>
        <v>0</v>
      </c>
      <c r="X35" s="62">
        <f t="shared" si="6"/>
        <v>61</v>
      </c>
      <c r="Y35" s="62">
        <f t="shared" si="6"/>
        <v>951.6</v>
      </c>
      <c r="Z35" s="62">
        <f t="shared" si="6"/>
        <v>0</v>
      </c>
      <c r="AA35" s="62">
        <f t="shared" si="6"/>
        <v>0</v>
      </c>
      <c r="AB35" s="62">
        <f t="shared" si="6"/>
        <v>183</v>
      </c>
      <c r="AC35" s="62">
        <f t="shared" si="6"/>
        <v>678.93</v>
      </c>
      <c r="AD35" s="62">
        <f t="shared" si="6"/>
        <v>0</v>
      </c>
      <c r="AE35" s="62">
        <f t="shared" si="6"/>
        <v>0</v>
      </c>
      <c r="AF35" s="62">
        <f t="shared" si="6"/>
        <v>635</v>
      </c>
      <c r="AG35" s="62">
        <f t="shared" si="6"/>
        <v>2540</v>
      </c>
      <c r="AH35" s="62">
        <f>SUM(AH34)</f>
        <v>0</v>
      </c>
      <c r="AI35" s="62">
        <f>SUM(AI34)</f>
        <v>0</v>
      </c>
      <c r="AJ35" s="62">
        <f t="shared" ref="AJ35:AK35" si="7">SUM(AJ34)</f>
        <v>9</v>
      </c>
      <c r="AK35" s="62">
        <f t="shared" si="7"/>
        <v>315</v>
      </c>
      <c r="AL35" s="62">
        <f>SUM(AL34)</f>
        <v>140</v>
      </c>
      <c r="AM35" s="64">
        <f>SUM(AM34)</f>
        <v>2310</v>
      </c>
    </row>
    <row r="36" spans="1:39" x14ac:dyDescent="0.3">
      <c r="A36" s="55" t="s">
        <v>53</v>
      </c>
      <c r="B36" s="65">
        <v>0</v>
      </c>
      <c r="C36" s="65">
        <v>0</v>
      </c>
      <c r="D36" s="65">
        <v>976</v>
      </c>
      <c r="E36" s="66">
        <v>5562</v>
      </c>
      <c r="F36" s="66">
        <v>0</v>
      </c>
      <c r="G36" s="66">
        <v>0</v>
      </c>
      <c r="H36" s="65">
        <v>133</v>
      </c>
      <c r="I36" s="65">
        <v>683.62</v>
      </c>
      <c r="J36" s="65">
        <v>26</v>
      </c>
      <c r="K36" s="65">
        <v>386.4</v>
      </c>
      <c r="L36" s="65">
        <v>6800</v>
      </c>
      <c r="M36" s="65">
        <v>4873.04</v>
      </c>
      <c r="N36" s="65"/>
      <c r="O36" s="65"/>
      <c r="P36" s="65">
        <v>40</v>
      </c>
      <c r="Q36" s="65">
        <v>434.8</v>
      </c>
      <c r="R36" s="65">
        <v>120</v>
      </c>
      <c r="S36" s="65">
        <v>5520</v>
      </c>
      <c r="T36" s="65"/>
      <c r="U36" s="65"/>
      <c r="V36" s="65"/>
      <c r="W36" s="65"/>
      <c r="X36" s="65">
        <v>18</v>
      </c>
      <c r="Y36" s="65">
        <v>280.8</v>
      </c>
      <c r="Z36" s="65"/>
      <c r="AA36" s="67"/>
      <c r="AB36" s="65">
        <v>2747</v>
      </c>
      <c r="AC36" s="67">
        <v>10191.370000000001</v>
      </c>
      <c r="AD36" s="65"/>
      <c r="AE36" s="67"/>
      <c r="AF36" s="65">
        <v>1439</v>
      </c>
      <c r="AG36" s="67">
        <v>5756</v>
      </c>
      <c r="AH36" s="65">
        <v>60</v>
      </c>
      <c r="AI36" s="67">
        <v>610</v>
      </c>
      <c r="AJ36" s="65">
        <v>0</v>
      </c>
      <c r="AK36" s="67">
        <v>0</v>
      </c>
      <c r="AL36" s="65">
        <v>68</v>
      </c>
      <c r="AM36" s="68">
        <v>1122</v>
      </c>
    </row>
    <row r="37" spans="1:39" x14ac:dyDescent="0.3">
      <c r="A37" s="69" t="s">
        <v>54</v>
      </c>
      <c r="B37" s="62">
        <v>0</v>
      </c>
      <c r="C37" s="62">
        <v>0</v>
      </c>
      <c r="D37" s="62">
        <f>SUM(D36)</f>
        <v>976</v>
      </c>
      <c r="E37" s="62">
        <f t="shared" ref="E37:AG37" si="8">SUM(E36)</f>
        <v>5562</v>
      </c>
      <c r="F37" s="62">
        <f>SUM(F36)</f>
        <v>0</v>
      </c>
      <c r="G37" s="62">
        <f>SUM(G36)</f>
        <v>0</v>
      </c>
      <c r="H37" s="62">
        <f t="shared" si="8"/>
        <v>133</v>
      </c>
      <c r="I37" s="62">
        <f t="shared" si="8"/>
        <v>683.62</v>
      </c>
      <c r="J37" s="62">
        <f t="shared" si="8"/>
        <v>26</v>
      </c>
      <c r="K37" s="62">
        <f t="shared" si="8"/>
        <v>386.4</v>
      </c>
      <c r="L37" s="62">
        <f t="shared" si="8"/>
        <v>6800</v>
      </c>
      <c r="M37" s="62">
        <f t="shared" si="8"/>
        <v>4873.04</v>
      </c>
      <c r="N37" s="62">
        <f t="shared" si="8"/>
        <v>0</v>
      </c>
      <c r="O37" s="62">
        <f t="shared" si="8"/>
        <v>0</v>
      </c>
      <c r="P37" s="62">
        <f t="shared" si="8"/>
        <v>40</v>
      </c>
      <c r="Q37" s="62">
        <f t="shared" si="8"/>
        <v>434.8</v>
      </c>
      <c r="R37" s="62">
        <f t="shared" si="8"/>
        <v>120</v>
      </c>
      <c r="S37" s="62">
        <f t="shared" si="8"/>
        <v>5520</v>
      </c>
      <c r="T37" s="62">
        <f t="shared" si="8"/>
        <v>0</v>
      </c>
      <c r="U37" s="62">
        <f t="shared" si="8"/>
        <v>0</v>
      </c>
      <c r="V37" s="62">
        <f t="shared" si="8"/>
        <v>0</v>
      </c>
      <c r="W37" s="62">
        <f t="shared" si="8"/>
        <v>0</v>
      </c>
      <c r="X37" s="62">
        <f t="shared" si="8"/>
        <v>18</v>
      </c>
      <c r="Y37" s="62">
        <f t="shared" si="8"/>
        <v>280.8</v>
      </c>
      <c r="Z37" s="62">
        <f t="shared" si="8"/>
        <v>0</v>
      </c>
      <c r="AA37" s="62">
        <f t="shared" si="8"/>
        <v>0</v>
      </c>
      <c r="AB37" s="62">
        <f t="shared" si="8"/>
        <v>2747</v>
      </c>
      <c r="AC37" s="62">
        <f t="shared" si="8"/>
        <v>10191.370000000001</v>
      </c>
      <c r="AD37" s="62">
        <f t="shared" si="8"/>
        <v>0</v>
      </c>
      <c r="AE37" s="62">
        <f t="shared" si="8"/>
        <v>0</v>
      </c>
      <c r="AF37" s="62">
        <f t="shared" si="8"/>
        <v>1439</v>
      </c>
      <c r="AG37" s="62">
        <f t="shared" si="8"/>
        <v>5756</v>
      </c>
      <c r="AH37" s="62">
        <f>SUM(AH36)</f>
        <v>60</v>
      </c>
      <c r="AI37" s="62">
        <f>SUM(AI36)</f>
        <v>610</v>
      </c>
      <c r="AJ37" s="62">
        <f t="shared" ref="AJ37:AK37" si="9">SUM(AJ36)</f>
        <v>0</v>
      </c>
      <c r="AK37" s="62">
        <f t="shared" si="9"/>
        <v>0</v>
      </c>
      <c r="AL37" s="62">
        <f>SUM(AL36)</f>
        <v>68</v>
      </c>
      <c r="AM37" s="64">
        <f>SUM(AM36)</f>
        <v>1122</v>
      </c>
    </row>
    <row r="38" spans="1:39" ht="15" thickBot="1" x14ac:dyDescent="0.35">
      <c r="A38" s="70" t="s">
        <v>55</v>
      </c>
      <c r="B38" s="71">
        <f>SUM(B37,B35,B33,B30,B26)</f>
        <v>12050</v>
      </c>
      <c r="C38" s="71">
        <f t="shared" ref="C38:AM38" si="10">SUM(C37,C35,C33,C30,C26)</f>
        <v>40194.959999999999</v>
      </c>
      <c r="D38" s="71">
        <f t="shared" si="10"/>
        <v>19283.2</v>
      </c>
      <c r="E38" s="71">
        <f t="shared" si="10"/>
        <v>108238.59</v>
      </c>
      <c r="F38" s="71">
        <f t="shared" si="10"/>
        <v>1853</v>
      </c>
      <c r="G38" s="71">
        <f t="shared" si="10"/>
        <v>4632.5</v>
      </c>
      <c r="H38" s="71">
        <f t="shared" si="10"/>
        <v>22193</v>
      </c>
      <c r="I38" s="71">
        <f t="shared" si="10"/>
        <v>117190.36000000002</v>
      </c>
      <c r="J38" s="71">
        <f t="shared" si="10"/>
        <v>11723</v>
      </c>
      <c r="K38" s="71">
        <f t="shared" si="10"/>
        <v>272321.82</v>
      </c>
      <c r="L38" s="71">
        <f t="shared" si="10"/>
        <v>77145</v>
      </c>
      <c r="M38" s="71">
        <f t="shared" si="10"/>
        <v>57717.59</v>
      </c>
      <c r="N38" s="71">
        <f t="shared" si="10"/>
        <v>983.5</v>
      </c>
      <c r="O38" s="71">
        <f t="shared" si="10"/>
        <v>16438.680000000004</v>
      </c>
      <c r="P38" s="71">
        <f t="shared" si="10"/>
        <v>1628.5</v>
      </c>
      <c r="Q38" s="71">
        <f t="shared" si="10"/>
        <v>17722.79</v>
      </c>
      <c r="R38" s="71">
        <f t="shared" si="10"/>
        <v>11953</v>
      </c>
      <c r="S38" s="71">
        <f t="shared" si="10"/>
        <v>558729.85</v>
      </c>
      <c r="T38" s="71">
        <f t="shared" si="10"/>
        <v>16560</v>
      </c>
      <c r="U38" s="71">
        <f t="shared" si="10"/>
        <v>186415.41</v>
      </c>
      <c r="V38" s="71">
        <f t="shared" si="10"/>
        <v>10808</v>
      </c>
      <c r="W38" s="71">
        <f t="shared" si="10"/>
        <v>5703.74</v>
      </c>
      <c r="X38" s="71">
        <f t="shared" si="10"/>
        <v>542</v>
      </c>
      <c r="Y38" s="71">
        <f t="shared" si="10"/>
        <v>8524.7999999999993</v>
      </c>
      <c r="Z38" s="71">
        <f t="shared" si="10"/>
        <v>4205</v>
      </c>
      <c r="AA38" s="71">
        <f t="shared" si="10"/>
        <v>29435</v>
      </c>
      <c r="AB38" s="71">
        <f t="shared" si="10"/>
        <v>71944</v>
      </c>
      <c r="AC38" s="71">
        <f t="shared" si="10"/>
        <v>215650.94</v>
      </c>
      <c r="AD38" s="71">
        <f t="shared" si="10"/>
        <v>4869</v>
      </c>
      <c r="AE38" s="71">
        <f t="shared" si="10"/>
        <v>17256.320000000003</v>
      </c>
      <c r="AF38" s="71">
        <f t="shared" si="10"/>
        <v>17193</v>
      </c>
      <c r="AG38" s="71">
        <f t="shared" si="10"/>
        <v>68772</v>
      </c>
      <c r="AH38" s="72">
        <f t="shared" si="10"/>
        <v>984</v>
      </c>
      <c r="AI38" s="72">
        <f t="shared" si="10"/>
        <v>10774</v>
      </c>
      <c r="AJ38" s="71">
        <f t="shared" si="10"/>
        <v>554</v>
      </c>
      <c r="AK38" s="71">
        <f t="shared" si="10"/>
        <v>16852</v>
      </c>
      <c r="AL38" s="72">
        <f t="shared" si="10"/>
        <v>1134</v>
      </c>
      <c r="AM38" s="72">
        <f t="shared" si="10"/>
        <v>17875.61</v>
      </c>
    </row>
  </sheetData>
  <mergeCells count="21">
    <mergeCell ref="AF3:AG6"/>
    <mergeCell ref="AH3:AI6"/>
    <mergeCell ref="AJ3:AK6"/>
    <mergeCell ref="AL3:AM6"/>
    <mergeCell ref="X4:Y6"/>
    <mergeCell ref="R3:S6"/>
    <mergeCell ref="T3:U6"/>
    <mergeCell ref="V3:W6"/>
    <mergeCell ref="Z3:AA6"/>
    <mergeCell ref="AB3:AC6"/>
    <mergeCell ref="AD3:AE6"/>
    <mergeCell ref="A1:AA1"/>
    <mergeCell ref="A2:AA2"/>
    <mergeCell ref="B3:C6"/>
    <mergeCell ref="D3:E6"/>
    <mergeCell ref="F3:G6"/>
    <mergeCell ref="H3:I6"/>
    <mergeCell ref="J3:K6"/>
    <mergeCell ref="L3:M6"/>
    <mergeCell ref="N3:O6"/>
    <mergeCell ref="P3:Q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tabSelected="1" workbookViewId="0">
      <selection activeCell="D18" sqref="D18"/>
    </sheetView>
  </sheetViews>
  <sheetFormatPr defaultRowHeight="14.4" x14ac:dyDescent="0.3"/>
  <sheetData>
    <row r="1" spans="1:25" x14ac:dyDescent="0.3">
      <c r="A1" s="73" t="s">
        <v>56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25" ht="15" thickBot="1" x14ac:dyDescent="0.3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25" x14ac:dyDescent="0.3">
      <c r="A3" s="3" t="s">
        <v>2</v>
      </c>
      <c r="B3" s="4" t="s">
        <v>3</v>
      </c>
      <c r="C3" s="5"/>
      <c r="D3" s="6" t="s">
        <v>4</v>
      </c>
      <c r="E3" s="5"/>
      <c r="F3" s="4" t="s">
        <v>5</v>
      </c>
      <c r="G3" s="5"/>
      <c r="H3" s="7" t="s">
        <v>57</v>
      </c>
      <c r="I3" s="8"/>
      <c r="J3" s="7" t="s">
        <v>7</v>
      </c>
      <c r="K3" s="8"/>
      <c r="L3" s="6" t="s">
        <v>15</v>
      </c>
      <c r="M3" s="13"/>
      <c r="N3" s="10" t="s">
        <v>10</v>
      </c>
      <c r="O3" s="11"/>
      <c r="P3" s="7" t="s">
        <v>14</v>
      </c>
      <c r="Q3" s="9"/>
      <c r="R3" s="7" t="s">
        <v>13</v>
      </c>
      <c r="S3" s="9"/>
      <c r="T3" s="10" t="s">
        <v>11</v>
      </c>
      <c r="U3" s="9"/>
      <c r="V3" s="14" t="s">
        <v>19</v>
      </c>
      <c r="W3" s="13"/>
      <c r="X3" s="14" t="s">
        <v>58</v>
      </c>
      <c r="Y3" s="13"/>
    </row>
    <row r="4" spans="1:25" x14ac:dyDescent="0.3">
      <c r="A4" s="15"/>
      <c r="B4" s="16"/>
      <c r="C4" s="17"/>
      <c r="D4" s="18"/>
      <c r="E4" s="17"/>
      <c r="F4" s="16"/>
      <c r="G4" s="17"/>
      <c r="H4" s="19"/>
      <c r="I4" s="20"/>
      <c r="J4" s="19"/>
      <c r="K4" s="20"/>
      <c r="L4" s="18"/>
      <c r="M4" s="24"/>
      <c r="N4" s="22"/>
      <c r="O4" s="23"/>
      <c r="P4" s="19"/>
      <c r="Q4" s="21"/>
      <c r="R4" s="19"/>
      <c r="S4" s="21"/>
      <c r="T4" s="22"/>
      <c r="U4" s="21"/>
      <c r="V4" s="25"/>
      <c r="W4" s="24"/>
      <c r="X4" s="25"/>
      <c r="Y4" s="24"/>
    </row>
    <row r="5" spans="1:25" x14ac:dyDescent="0.3">
      <c r="A5" s="15"/>
      <c r="B5" s="16"/>
      <c r="C5" s="17"/>
      <c r="D5" s="18"/>
      <c r="E5" s="17"/>
      <c r="F5" s="16"/>
      <c r="G5" s="17"/>
      <c r="H5" s="19"/>
      <c r="I5" s="20"/>
      <c r="J5" s="19"/>
      <c r="K5" s="20"/>
      <c r="L5" s="18"/>
      <c r="M5" s="24"/>
      <c r="N5" s="22"/>
      <c r="O5" s="23"/>
      <c r="P5" s="19"/>
      <c r="Q5" s="21"/>
      <c r="R5" s="19"/>
      <c r="S5" s="21"/>
      <c r="T5" s="22"/>
      <c r="U5" s="21"/>
      <c r="V5" s="25"/>
      <c r="W5" s="24"/>
      <c r="X5" s="25"/>
      <c r="Y5" s="24"/>
    </row>
    <row r="6" spans="1:25" ht="15" thickBot="1" x14ac:dyDescent="0.35">
      <c r="A6" s="15"/>
      <c r="B6" s="26"/>
      <c r="C6" s="27"/>
      <c r="D6" s="28"/>
      <c r="E6" s="27"/>
      <c r="F6" s="26"/>
      <c r="G6" s="27"/>
      <c r="H6" s="29"/>
      <c r="I6" s="30"/>
      <c r="J6" s="29"/>
      <c r="K6" s="30"/>
      <c r="L6" s="28"/>
      <c r="M6" s="35"/>
      <c r="N6" s="32"/>
      <c r="O6" s="33"/>
      <c r="P6" s="29"/>
      <c r="Q6" s="31"/>
      <c r="R6" s="29"/>
      <c r="S6" s="31"/>
      <c r="T6" s="34"/>
      <c r="U6" s="31"/>
      <c r="V6" s="36"/>
      <c r="W6" s="35"/>
      <c r="X6" s="36"/>
      <c r="Y6" s="35"/>
    </row>
    <row r="7" spans="1:25" ht="15" thickBot="1" x14ac:dyDescent="0.35">
      <c r="A7" s="37"/>
      <c r="B7" s="38" t="s">
        <v>22</v>
      </c>
      <c r="C7" s="38" t="s">
        <v>23</v>
      </c>
      <c r="D7" s="38" t="s">
        <v>24</v>
      </c>
      <c r="E7" s="38" t="s">
        <v>23</v>
      </c>
      <c r="F7" s="38" t="s">
        <v>22</v>
      </c>
      <c r="G7" s="38" t="s">
        <v>23</v>
      </c>
      <c r="H7" s="38" t="s">
        <v>24</v>
      </c>
      <c r="I7" s="38" t="s">
        <v>23</v>
      </c>
      <c r="J7" s="38" t="s">
        <v>25</v>
      </c>
      <c r="K7" s="38" t="s">
        <v>23</v>
      </c>
      <c r="L7" s="40" t="s">
        <v>22</v>
      </c>
      <c r="M7" s="40" t="s">
        <v>23</v>
      </c>
      <c r="N7" s="38" t="s">
        <v>24</v>
      </c>
      <c r="O7" s="38" t="s">
        <v>23</v>
      </c>
      <c r="P7" s="38" t="s">
        <v>26</v>
      </c>
      <c r="Q7" s="38" t="s">
        <v>23</v>
      </c>
      <c r="R7" s="38" t="s">
        <v>26</v>
      </c>
      <c r="S7" s="38" t="s">
        <v>23</v>
      </c>
      <c r="T7" s="38" t="s">
        <v>24</v>
      </c>
      <c r="U7" s="38" t="s">
        <v>23</v>
      </c>
      <c r="V7" s="40" t="s">
        <v>22</v>
      </c>
      <c r="W7" s="40" t="s">
        <v>23</v>
      </c>
      <c r="X7" s="38" t="s">
        <v>22</v>
      </c>
      <c r="Y7" s="38" t="s">
        <v>23</v>
      </c>
    </row>
    <row r="8" spans="1:25" x14ac:dyDescent="0.3">
      <c r="A8" s="55" t="s">
        <v>59</v>
      </c>
      <c r="B8" s="75"/>
      <c r="C8" s="75"/>
      <c r="D8" s="56">
        <v>67</v>
      </c>
      <c r="E8" s="57">
        <v>643.20000000000005</v>
      </c>
      <c r="F8" s="56">
        <v>167</v>
      </c>
      <c r="G8" s="56">
        <v>417.5</v>
      </c>
      <c r="H8" s="56">
        <v>0</v>
      </c>
      <c r="I8" s="58">
        <v>0</v>
      </c>
      <c r="J8" s="58">
        <v>0</v>
      </c>
      <c r="K8" s="58">
        <v>0</v>
      </c>
      <c r="L8" s="56">
        <v>0</v>
      </c>
      <c r="M8" s="57">
        <v>0</v>
      </c>
      <c r="N8" s="56">
        <v>0</v>
      </c>
      <c r="O8" s="57">
        <v>0</v>
      </c>
      <c r="P8" s="57">
        <v>0</v>
      </c>
      <c r="Q8" s="57">
        <v>0</v>
      </c>
      <c r="R8" s="58">
        <v>300</v>
      </c>
      <c r="S8" s="57">
        <v>225</v>
      </c>
      <c r="T8" s="56">
        <v>333</v>
      </c>
      <c r="U8" s="57">
        <v>17149.87</v>
      </c>
      <c r="V8" s="58">
        <v>0</v>
      </c>
      <c r="W8" s="57">
        <v>0</v>
      </c>
      <c r="X8" s="56">
        <v>0</v>
      </c>
      <c r="Y8" s="58">
        <v>0</v>
      </c>
    </row>
    <row r="9" spans="1:25" x14ac:dyDescent="0.3">
      <c r="A9" s="55" t="s">
        <v>60</v>
      </c>
      <c r="B9" s="75"/>
      <c r="C9" s="75"/>
      <c r="D9" s="56">
        <v>25</v>
      </c>
      <c r="E9" s="57">
        <v>264</v>
      </c>
      <c r="F9" s="56">
        <v>50</v>
      </c>
      <c r="G9" s="57">
        <v>125</v>
      </c>
      <c r="H9" s="56">
        <v>0</v>
      </c>
      <c r="I9" s="58">
        <v>0</v>
      </c>
      <c r="J9" s="58">
        <v>0</v>
      </c>
      <c r="K9" s="58">
        <v>0</v>
      </c>
      <c r="L9" s="56">
        <v>587</v>
      </c>
      <c r="M9" s="57">
        <v>210.9</v>
      </c>
      <c r="N9" s="56">
        <v>40</v>
      </c>
      <c r="O9" s="57">
        <v>1444</v>
      </c>
      <c r="P9" s="57">
        <v>0</v>
      </c>
      <c r="Q9" s="57">
        <v>0</v>
      </c>
      <c r="R9" s="58">
        <v>2400</v>
      </c>
      <c r="S9" s="57">
        <v>2000</v>
      </c>
      <c r="T9" s="56">
        <v>445</v>
      </c>
      <c r="U9" s="57">
        <v>22083</v>
      </c>
      <c r="V9" s="58">
        <v>0</v>
      </c>
      <c r="W9" s="57">
        <v>0</v>
      </c>
      <c r="X9" s="56">
        <v>29</v>
      </c>
      <c r="Y9" s="57">
        <v>456.6</v>
      </c>
    </row>
    <row r="10" spans="1:25" x14ac:dyDescent="0.3">
      <c r="A10" s="55" t="s">
        <v>61</v>
      </c>
      <c r="B10" s="75"/>
      <c r="C10" s="75"/>
      <c r="D10" s="56">
        <v>50</v>
      </c>
      <c r="E10" s="57">
        <v>530.25</v>
      </c>
      <c r="F10" s="58">
        <v>192</v>
      </c>
      <c r="G10" s="57">
        <v>480</v>
      </c>
      <c r="H10" s="56">
        <v>0</v>
      </c>
      <c r="I10" s="58">
        <v>0</v>
      </c>
      <c r="J10" s="58">
        <v>0</v>
      </c>
      <c r="K10" s="58">
        <v>0</v>
      </c>
      <c r="L10" s="56">
        <v>35</v>
      </c>
      <c r="M10" s="57">
        <v>129.31</v>
      </c>
      <c r="N10" s="56">
        <v>0</v>
      </c>
      <c r="O10" s="56">
        <v>0</v>
      </c>
      <c r="P10" s="56">
        <v>5</v>
      </c>
      <c r="Q10" s="56">
        <v>94</v>
      </c>
      <c r="R10" s="56">
        <v>400</v>
      </c>
      <c r="S10" s="57">
        <v>620</v>
      </c>
      <c r="T10" s="56">
        <v>670</v>
      </c>
      <c r="U10" s="57">
        <v>34458</v>
      </c>
      <c r="V10" s="58">
        <v>0</v>
      </c>
      <c r="W10" s="57">
        <v>0</v>
      </c>
      <c r="X10" s="56">
        <v>5</v>
      </c>
      <c r="Y10" s="57">
        <v>60</v>
      </c>
    </row>
    <row r="11" spans="1:25" x14ac:dyDescent="0.3">
      <c r="A11" s="55" t="s">
        <v>62</v>
      </c>
      <c r="B11" s="75"/>
      <c r="C11" s="75"/>
      <c r="D11" s="56">
        <v>3</v>
      </c>
      <c r="E11" s="57">
        <v>28.8</v>
      </c>
      <c r="F11" s="58">
        <v>100</v>
      </c>
      <c r="G11" s="57">
        <v>250</v>
      </c>
      <c r="H11" s="56">
        <v>0</v>
      </c>
      <c r="I11" s="58">
        <v>0</v>
      </c>
      <c r="J11" s="58">
        <v>0</v>
      </c>
      <c r="K11" s="58">
        <v>0</v>
      </c>
      <c r="L11" s="56">
        <v>0</v>
      </c>
      <c r="M11" s="57">
        <v>0</v>
      </c>
      <c r="N11" s="56">
        <v>2.25</v>
      </c>
      <c r="O11" s="56">
        <v>193.64</v>
      </c>
      <c r="P11" s="56">
        <v>62</v>
      </c>
      <c r="Q11" s="56">
        <v>1369.6</v>
      </c>
      <c r="R11" s="56">
        <v>0</v>
      </c>
      <c r="S11" s="58">
        <v>0</v>
      </c>
      <c r="T11" s="56">
        <v>255</v>
      </c>
      <c r="U11" s="57">
        <v>13000</v>
      </c>
      <c r="V11" s="58">
        <v>0</v>
      </c>
      <c r="W11" s="57">
        <v>0</v>
      </c>
      <c r="X11" s="56">
        <v>0</v>
      </c>
      <c r="Y11" s="58">
        <v>0</v>
      </c>
    </row>
    <row r="12" spans="1:25" x14ac:dyDescent="0.3">
      <c r="A12" s="55" t="s">
        <v>63</v>
      </c>
      <c r="B12" s="76">
        <v>15</v>
      </c>
      <c r="C12" s="77">
        <v>67.5</v>
      </c>
      <c r="D12" s="65">
        <v>0</v>
      </c>
      <c r="E12" s="66">
        <v>0</v>
      </c>
      <c r="F12" s="78">
        <v>113</v>
      </c>
      <c r="G12" s="66">
        <v>282.5</v>
      </c>
      <c r="H12" s="65">
        <v>6.4</v>
      </c>
      <c r="I12" s="66">
        <v>376</v>
      </c>
      <c r="J12" s="78">
        <v>10</v>
      </c>
      <c r="K12" s="66">
        <v>520</v>
      </c>
      <c r="L12" s="65">
        <v>0</v>
      </c>
      <c r="M12" s="66">
        <v>0</v>
      </c>
      <c r="N12" s="65">
        <v>2</v>
      </c>
      <c r="O12" s="65">
        <v>60</v>
      </c>
      <c r="P12" s="65">
        <v>35</v>
      </c>
      <c r="Q12" s="65">
        <v>658</v>
      </c>
      <c r="R12" s="65">
        <v>600</v>
      </c>
      <c r="S12" s="78">
        <v>468</v>
      </c>
      <c r="T12" s="65">
        <v>170</v>
      </c>
      <c r="U12" s="66">
        <v>8304</v>
      </c>
      <c r="V12" s="78">
        <v>3</v>
      </c>
      <c r="W12" s="66">
        <v>147</v>
      </c>
      <c r="X12" s="65">
        <v>15</v>
      </c>
      <c r="Y12" s="78">
        <v>174</v>
      </c>
    </row>
    <row r="13" spans="1:25" ht="15" thickBot="1" x14ac:dyDescent="0.35">
      <c r="A13" s="70" t="s">
        <v>64</v>
      </c>
      <c r="B13" s="71">
        <f t="shared" ref="B13:W13" si="0">SUM(B8:B12)</f>
        <v>15</v>
      </c>
      <c r="C13" s="71">
        <f t="shared" si="0"/>
        <v>67.5</v>
      </c>
      <c r="D13" s="71">
        <f t="shared" si="0"/>
        <v>145</v>
      </c>
      <c r="E13" s="79">
        <f t="shared" si="0"/>
        <v>1466.25</v>
      </c>
      <c r="F13" s="71">
        <f t="shared" si="0"/>
        <v>622</v>
      </c>
      <c r="G13" s="71">
        <f t="shared" si="0"/>
        <v>1555</v>
      </c>
      <c r="H13" s="71">
        <f t="shared" si="0"/>
        <v>6.4</v>
      </c>
      <c r="I13" s="71">
        <f t="shared" si="0"/>
        <v>376</v>
      </c>
      <c r="J13" s="71">
        <f t="shared" si="0"/>
        <v>10</v>
      </c>
      <c r="K13" s="71">
        <f t="shared" si="0"/>
        <v>520</v>
      </c>
      <c r="L13" s="71">
        <f t="shared" si="0"/>
        <v>622</v>
      </c>
      <c r="M13" s="71">
        <f t="shared" si="0"/>
        <v>340.21000000000004</v>
      </c>
      <c r="N13" s="71">
        <f t="shared" si="0"/>
        <v>44.25</v>
      </c>
      <c r="O13" s="71">
        <f t="shared" si="0"/>
        <v>1697.6399999999999</v>
      </c>
      <c r="P13" s="71">
        <f t="shared" si="0"/>
        <v>102</v>
      </c>
      <c r="Q13" s="71">
        <f t="shared" si="0"/>
        <v>2121.6</v>
      </c>
      <c r="R13" s="71">
        <f t="shared" si="0"/>
        <v>3700</v>
      </c>
      <c r="S13" s="71">
        <f t="shared" si="0"/>
        <v>3313</v>
      </c>
      <c r="T13" s="71">
        <f t="shared" si="0"/>
        <v>1873</v>
      </c>
      <c r="U13" s="71">
        <f t="shared" si="0"/>
        <v>94994.87</v>
      </c>
      <c r="V13" s="71">
        <f t="shared" si="0"/>
        <v>3</v>
      </c>
      <c r="W13" s="71">
        <f t="shared" si="0"/>
        <v>147</v>
      </c>
      <c r="X13" s="71">
        <f t="shared" ref="X13:Y13" si="1">SUM(X8:X12)</f>
        <v>49</v>
      </c>
      <c r="Y13" s="71">
        <f t="shared" si="1"/>
        <v>690.6</v>
      </c>
    </row>
  </sheetData>
  <mergeCells count="13">
    <mergeCell ref="N3:O6"/>
    <mergeCell ref="P3:Q6"/>
    <mergeCell ref="R3:S6"/>
    <mergeCell ref="T3:U6"/>
    <mergeCell ref="V3:W6"/>
    <mergeCell ref="X3:Y6"/>
    <mergeCell ref="A2:L2"/>
    <mergeCell ref="B3:C6"/>
    <mergeCell ref="D3:E6"/>
    <mergeCell ref="F3:G6"/>
    <mergeCell ref="H3:I6"/>
    <mergeCell ref="J3:K6"/>
    <mergeCell ref="L3:M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DETS TOTAL</vt:lpstr>
      <vt:lpstr>Suburbii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2021-05-04T12:45:08Z</dcterms:modified>
</cp:coreProperties>
</file>