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570" windowHeight="9525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61" sheetId="9" r:id="rId9"/>
    <sheet name="177" sheetId="10" r:id="rId10"/>
    <sheet name="179" sheetId="11" r:id="rId11"/>
    <sheet name="184" sheetId="12" r:id="rId12"/>
    <sheet name="188" sheetId="13" r:id="rId13"/>
    <sheet name="197" sheetId="14" r:id="rId14"/>
    <sheet name="198" sheetId="82" r:id="rId15"/>
    <sheet name="211" sheetId="15" r:id="rId16"/>
    <sheet name="212" sheetId="16" r:id="rId17"/>
    <sheet name="225" sheetId="23" r:id="rId18"/>
    <sheet name="12" sheetId="17" r:id="rId19"/>
    <sheet name="82" sheetId="19" r:id="rId20"/>
    <sheet name="83" sheetId="20" r:id="rId21"/>
    <sheet name="95" sheetId="21" r:id="rId22"/>
    <sheet name="St.GR" sheetId="24" r:id="rId23"/>
    <sheet name="P.Z" sheetId="25" r:id="rId24"/>
    <sheet name="D" sheetId="29" r:id="rId25"/>
    <sheet name="CCC" sheetId="31" r:id="rId26"/>
  </sheets>
  <calcPr calcId="145621"/>
</workbook>
</file>

<file path=xl/calcChain.xml><?xml version="1.0" encoding="utf-8"?>
<calcChain xmlns="http://schemas.openxmlformats.org/spreadsheetml/2006/main">
  <c r="K39" i="82" l="1"/>
  <c r="K21" i="82"/>
  <c r="K17" i="82"/>
  <c r="K12" i="82"/>
  <c r="K33" i="82" l="1"/>
  <c r="K40" i="82" s="1"/>
  <c r="L9" i="31" l="1"/>
  <c r="K40" i="23" l="1"/>
  <c r="K39" i="16"/>
  <c r="K39" i="15"/>
  <c r="K39" i="14"/>
  <c r="K39" i="13"/>
  <c r="K40" i="12"/>
  <c r="K39" i="11"/>
  <c r="K39" i="10"/>
  <c r="K39" i="9"/>
  <c r="K39" i="8"/>
  <c r="K39" i="7" l="1"/>
  <c r="K39" i="6"/>
  <c r="K39" i="5"/>
  <c r="K39" i="4"/>
  <c r="K39" i="3"/>
  <c r="K12" i="3" l="1"/>
  <c r="L14" i="31" l="1"/>
  <c r="L14" i="29" l="1"/>
  <c r="K39" i="2" l="1"/>
  <c r="K39" i="1"/>
  <c r="L19" i="24" l="1"/>
  <c r="L19" i="31" l="1"/>
  <c r="L23" i="25" l="1"/>
  <c r="L14" i="19"/>
  <c r="L23" i="17" l="1"/>
  <c r="L23" i="19"/>
  <c r="L23" i="20"/>
  <c r="L23" i="21"/>
  <c r="L23" i="24"/>
  <c r="K21" i="2" l="1"/>
  <c r="K21" i="3"/>
  <c r="K21" i="4"/>
  <c r="K21" i="5"/>
  <c r="K21" i="6"/>
  <c r="K21" i="7"/>
  <c r="K21" i="8"/>
  <c r="K21" i="9"/>
  <c r="K21" i="10"/>
  <c r="K21" i="11"/>
  <c r="K22" i="12"/>
  <c r="K21" i="13"/>
  <c r="K21" i="14"/>
  <c r="K21" i="15"/>
  <c r="K21" i="16"/>
  <c r="K22" i="23"/>
  <c r="L24" i="31"/>
  <c r="L39" i="31" s="1"/>
  <c r="K21" i="1"/>
  <c r="K17" i="2"/>
  <c r="K17" i="3"/>
  <c r="K17" i="4"/>
  <c r="K17" i="5"/>
  <c r="K17" i="6"/>
  <c r="K17" i="7"/>
  <c r="K17" i="8"/>
  <c r="K17" i="9"/>
  <c r="K17" i="10"/>
  <c r="K17" i="11"/>
  <c r="K18" i="12"/>
  <c r="K17" i="13"/>
  <c r="K17" i="14"/>
  <c r="K17" i="15"/>
  <c r="K17" i="16"/>
  <c r="K18" i="23"/>
  <c r="L19" i="17"/>
  <c r="L19" i="19"/>
  <c r="L39" i="19" s="1"/>
  <c r="L19" i="20"/>
  <c r="L19" i="21"/>
  <c r="L19" i="25"/>
  <c r="L19" i="29"/>
  <c r="K17" i="1"/>
  <c r="K12" i="2"/>
  <c r="K12" i="4"/>
  <c r="K12" i="5"/>
  <c r="K12" i="6"/>
  <c r="K12" i="7"/>
  <c r="K12" i="8"/>
  <c r="K12" i="9"/>
  <c r="K12" i="10"/>
  <c r="K12" i="11"/>
  <c r="K13" i="12"/>
  <c r="K12" i="13"/>
  <c r="K12" i="14"/>
  <c r="K12" i="15"/>
  <c r="K12" i="16"/>
  <c r="K13" i="23"/>
  <c r="L14" i="17"/>
  <c r="L14" i="20"/>
  <c r="L39" i="20" s="1"/>
  <c r="L14" i="21"/>
  <c r="L14" i="24"/>
  <c r="L34" i="24" s="1"/>
  <c r="L37" i="24" s="1"/>
  <c r="L14" i="25"/>
  <c r="K12" i="1"/>
  <c r="L37" i="29" l="1"/>
  <c r="L37" i="25"/>
  <c r="L39" i="17"/>
  <c r="L39" i="21"/>
  <c r="L42" i="21" s="1"/>
  <c r="L42" i="20"/>
  <c r="L42" i="19"/>
  <c r="L40" i="29"/>
  <c r="K34" i="23"/>
  <c r="K41" i="23" s="1"/>
  <c r="K33" i="15"/>
  <c r="K33" i="13"/>
  <c r="K33" i="11"/>
  <c r="K33" i="9"/>
  <c r="K33" i="7"/>
  <c r="K33" i="5"/>
  <c r="K33" i="3"/>
  <c r="K33" i="1"/>
  <c r="K33" i="16"/>
  <c r="K33" i="14"/>
  <c r="K34" i="12"/>
  <c r="K33" i="10"/>
  <c r="K33" i="8"/>
  <c r="K33" i="6"/>
  <c r="K33" i="4"/>
  <c r="K33" i="2"/>
  <c r="K40" i="2" s="1"/>
  <c r="L40" i="25" l="1"/>
  <c r="L42" i="17"/>
  <c r="K40" i="16" l="1"/>
  <c r="K40" i="15"/>
  <c r="K40" i="14"/>
  <c r="K40" i="13"/>
  <c r="K41" i="12"/>
  <c r="K40" i="11"/>
  <c r="K40" i="10"/>
  <c r="K40" i="9"/>
  <c r="K40" i="8"/>
  <c r="K40" i="7"/>
  <c r="K40" i="6"/>
  <c r="K40" i="5"/>
  <c r="K40" i="4"/>
  <c r="K40" i="3" l="1"/>
  <c r="K40" i="1" l="1"/>
</calcChain>
</file>

<file path=xl/sharedStrings.xml><?xml version="1.0" encoding="utf-8"?>
<sst xmlns="http://schemas.openxmlformats.org/spreadsheetml/2006/main" count="1445" uniqueCount="97">
  <si>
    <t>Denumirea</t>
  </si>
  <si>
    <t>Cod</t>
  </si>
  <si>
    <t>P3 - activitate</t>
  </si>
  <si>
    <t>Eco - (K  6 )</t>
  </si>
  <si>
    <t>Suma</t>
  </si>
  <si>
    <t>Salariul de bază</t>
  </si>
  <si>
    <t>Contribuții de asigurări sociale de stat obligatorii</t>
  </si>
  <si>
    <t>Prime de asigurare obligatorie de asistență medicală</t>
  </si>
  <si>
    <t>Energie electrică</t>
  </si>
  <si>
    <t>Energie termică</t>
  </si>
  <si>
    <t>Apă și canalizare</t>
  </si>
  <si>
    <t>Alte servicii comunale</t>
  </si>
  <si>
    <t>Servicii informaționale</t>
  </si>
  <si>
    <t>Servicii de telecomunicații</t>
  </si>
  <si>
    <t>Servicii de reparații curente</t>
  </si>
  <si>
    <t>Servicii poștale</t>
  </si>
  <si>
    <t>Servicii neatribuite altor aliniate</t>
  </si>
  <si>
    <t>Reparații capitale ale clădirilor</t>
  </si>
  <si>
    <t>Procurarea mașinilor și utilajelor</t>
  </si>
  <si>
    <t>Procurarea uneltelor și sculelor ,inventarului de producere și gospodăresc</t>
  </si>
  <si>
    <t>Procurarea altor mijloace fixe</t>
  </si>
  <si>
    <t>Procurarea produselor alimentare</t>
  </si>
  <si>
    <t>Procurarea medicamentelor și materialelor sanitare</t>
  </si>
  <si>
    <t>Procurarea materialelor pentru scopuri didactice , științifice și alte scopuri</t>
  </si>
  <si>
    <t>Procurarea materialelor de uz gospodăresc și rechizite de birou</t>
  </si>
  <si>
    <t>Procurarea materialelor de construcție</t>
  </si>
  <si>
    <t>Procurarea  accesoriilor de pat,îmbrăcăminte,încălțăminte</t>
  </si>
  <si>
    <t>Îndemnizații pentru încapacitatea temporară de muncă</t>
  </si>
  <si>
    <t>TOTAL</t>
  </si>
  <si>
    <t>nr.d/o</t>
  </si>
  <si>
    <t>D.Limitele de investiții capitale</t>
  </si>
  <si>
    <t>P1P2</t>
  </si>
  <si>
    <t>P3</t>
  </si>
  <si>
    <t>proiect</t>
  </si>
  <si>
    <t>Eco  (K  6 )</t>
  </si>
  <si>
    <t>Conducătorul                                                      ____________________________________</t>
  </si>
  <si>
    <t>Șeful serviciului economico-financiar                 ____________________________________</t>
  </si>
  <si>
    <t>0911</t>
  </si>
  <si>
    <t>00199</t>
  </si>
  <si>
    <t>0912</t>
  </si>
  <si>
    <t>00200</t>
  </si>
  <si>
    <t xml:space="preserve">                     Şcoala primară nr.  82         -  11270 </t>
  </si>
  <si>
    <t xml:space="preserve">                     Şcoala primară nr.  83         -  '07492</t>
  </si>
  <si>
    <t xml:space="preserve">                     Şcoala primară nr.  95         -  '07494</t>
  </si>
  <si>
    <t xml:space="preserve">                    Gimnaziul " Steliana Grama"         -  '07485</t>
  </si>
  <si>
    <t>0922</t>
  </si>
  <si>
    <t>00203</t>
  </si>
  <si>
    <t xml:space="preserve">                    Liceul "Petru Zadnipru"         -  '07491</t>
  </si>
  <si>
    <t xml:space="preserve">                    Liceul "Dacia"         -  12652</t>
  </si>
  <si>
    <t>Procurarea materialeler didactice</t>
  </si>
  <si>
    <t>Servicii de pază</t>
  </si>
  <si>
    <t xml:space="preserve">               Casa de creaţie " Ghiocel"        - '07496</t>
  </si>
  <si>
    <t>Servicii de locaţiune</t>
  </si>
  <si>
    <t>Procurarea pieselor de schimb</t>
  </si>
  <si>
    <t>0950</t>
  </si>
  <si>
    <t>00209</t>
  </si>
  <si>
    <t>Procurarea altor materiale</t>
  </si>
  <si>
    <t>Procurarea combustibilului</t>
  </si>
  <si>
    <t>Formularul 9.2</t>
  </si>
  <si>
    <t>00448</t>
  </si>
  <si>
    <t xml:space="preserve">                     Şcoala primară nr. 12         -  12323 </t>
  </si>
  <si>
    <t>Procurarrea altor materiale</t>
  </si>
  <si>
    <t>00201</t>
  </si>
  <si>
    <t>0921</t>
  </si>
  <si>
    <t>Încasări deplata serviciilor cu plată</t>
  </si>
  <si>
    <t>Servicii cu plată</t>
  </si>
  <si>
    <t>Plata pentru arenda bunurilor proprietate publică</t>
  </si>
  <si>
    <t>ÎN  TOTAL</t>
  </si>
  <si>
    <t>Servicii neatribuite altor aliniate  (alimentaţia)</t>
  </si>
  <si>
    <t>TOTAL    '00199</t>
  </si>
  <si>
    <t>TOTAL    '00448</t>
  </si>
  <si>
    <t>ÎN TOTAL</t>
  </si>
  <si>
    <t>ÎN   LEI</t>
  </si>
  <si>
    <t>G.Lupu</t>
  </si>
  <si>
    <t>Bugetul pentru anul 2019</t>
  </si>
  <si>
    <t>Data            10    ianuarie   2019</t>
  </si>
  <si>
    <t>V.Puiu</t>
  </si>
  <si>
    <t>Data            10 ianuarie   2019</t>
  </si>
  <si>
    <t>Creșa  - grădiniță nr.32</t>
  </si>
  <si>
    <t>Creșa  - grădiniță nr.30</t>
  </si>
  <si>
    <t>Creșa  - grădiniță nr.130</t>
  </si>
  <si>
    <t>Creșa  - grădiniță nr.128</t>
  </si>
  <si>
    <t>Creșa  - grădiniță nr.67</t>
  </si>
  <si>
    <t>Grădinița135</t>
  </si>
  <si>
    <t>Grădinița138</t>
  </si>
  <si>
    <t>Grădinița149</t>
  </si>
  <si>
    <t>Grădinița161</t>
  </si>
  <si>
    <t>Grădinița177</t>
  </si>
  <si>
    <t>Grădinița179</t>
  </si>
  <si>
    <t>Grădinița184</t>
  </si>
  <si>
    <t>Grădinița188</t>
  </si>
  <si>
    <t>Grădinița197</t>
  </si>
  <si>
    <t>Grădinița211</t>
  </si>
  <si>
    <t>Grădinița212</t>
  </si>
  <si>
    <t>Grădinița225</t>
  </si>
  <si>
    <t>Grădinița198</t>
  </si>
  <si>
    <t>Procurarea  combustibilului, carburan'ilor,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</si>
</sst>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7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0" fontId="1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1" fontId="12" fillId="0" borderId="2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0" xfId="0" applyFont="1" applyBorder="1"/>
    <xf numFmtId="1" fontId="1" fillId="0" borderId="34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39" xfId="0" applyFont="1" applyBorder="1"/>
    <xf numFmtId="0" fontId="4" fillId="0" borderId="29" xfId="0" applyFont="1" applyBorder="1"/>
    <xf numFmtId="1" fontId="1" fillId="0" borderId="29" xfId="0" applyNumberFormat="1" applyFont="1" applyBorder="1" applyAlignment="1">
      <alignment horizontal="center"/>
    </xf>
    <xf numFmtId="0" fontId="4" fillId="0" borderId="40" xfId="0" applyFont="1" applyBorder="1"/>
    <xf numFmtId="1" fontId="12" fillId="0" borderId="41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4" xfId="0" applyFont="1" applyBorder="1"/>
    <xf numFmtId="1" fontId="1" fillId="0" borderId="21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4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0" fillId="0" borderId="22" xfId="0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4" xfId="0" applyFont="1" applyBorder="1"/>
    <xf numFmtId="1" fontId="1" fillId="0" borderId="2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/>
    <xf numFmtId="1" fontId="9" fillId="0" borderId="46" xfId="0" applyNumberFormat="1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" fillId="0" borderId="22" xfId="0" applyFont="1" applyBorder="1"/>
    <xf numFmtId="0" fontId="1" fillId="0" borderId="39" xfId="0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1" fontId="11" fillId="0" borderId="41" xfId="0" applyNumberFormat="1" applyFont="1" applyBorder="1" applyAlignment="1">
      <alignment horizontal="center"/>
    </xf>
    <xf numFmtId="0" fontId="0" fillId="0" borderId="25" xfId="0" applyBorder="1"/>
    <xf numFmtId="0" fontId="0" fillId="0" borderId="39" xfId="0" applyBorder="1"/>
    <xf numFmtId="0" fontId="4" fillId="0" borderId="43" xfId="0" applyFont="1" applyBorder="1"/>
    <xf numFmtId="0" fontId="1" fillId="0" borderId="37" xfId="0" applyFont="1" applyBorder="1"/>
    <xf numFmtId="0" fontId="4" fillId="0" borderId="38" xfId="0" applyFont="1" applyBorder="1"/>
    <xf numFmtId="1" fontId="1" fillId="0" borderId="47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12" xfId="0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8" xfId="0" applyFont="1" applyBorder="1"/>
    <xf numFmtId="0" fontId="18" fillId="0" borderId="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9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39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5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5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1" xfId="0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abSelected="1" zoomScale="85" zoomScaleNormal="85" workbookViewId="0">
      <selection activeCell="R17" sqref="R17"/>
    </sheetView>
  </sheetViews>
  <sheetFormatPr defaultRowHeight="15" x14ac:dyDescent="0.25"/>
  <cols>
    <col min="1" max="1" width="3.7109375" style="5" customWidth="1"/>
    <col min="2" max="6" width="9.140625" style="5"/>
    <col min="7" max="7" width="7.140625" style="5" customWidth="1"/>
    <col min="8" max="8" width="7.85546875" style="5" customWidth="1"/>
    <col min="9" max="9" width="2" style="5" hidden="1" customWidth="1"/>
    <col min="10" max="10" width="9.7109375" style="5" customWidth="1"/>
    <col min="11" max="11" width="16.28515625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3" t="s">
        <v>58</v>
      </c>
    </row>
    <row r="3" spans="1:13" ht="15.75" customHeight="1" x14ac:dyDescent="0.25">
      <c r="B3" s="16" t="s">
        <v>38</v>
      </c>
      <c r="C3" s="274" t="s">
        <v>79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599300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2837400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652600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127700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14200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45">
        <f>SUM(K13:K16)</f>
        <v>864600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152500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468700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229300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07">
        <v>2222</v>
      </c>
      <c r="K17" s="45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86300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45">
        <f>SUM(K22:K23)</f>
        <v>11000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9700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408000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89000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4500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3700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5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88600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63">
        <v>28500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11000</v>
      </c>
      <c r="L31" s="105"/>
      <c r="M31" s="7"/>
    </row>
    <row r="32" spans="1:13" ht="15" customHeight="1" x14ac:dyDescent="0.25">
      <c r="A32" s="33"/>
      <c r="B32" s="229" t="s">
        <v>56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17100</v>
      </c>
      <c r="L32" s="114"/>
      <c r="M32" s="20"/>
    </row>
    <row r="33" spans="1:13" ht="15" customHeight="1" x14ac:dyDescent="0.25">
      <c r="A33" s="33"/>
      <c r="B33" s="209" t="s">
        <v>69</v>
      </c>
      <c r="C33" s="210"/>
      <c r="D33" s="210"/>
      <c r="E33" s="210"/>
      <c r="F33" s="210"/>
      <c r="G33" s="211"/>
      <c r="H33" s="212"/>
      <c r="I33" s="213"/>
      <c r="J33" s="104"/>
      <c r="K33" s="30">
        <f>SUM(K24:M32)+K21+K20+K17+K12+K11+K10+K9+K8</f>
        <v>5268900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220"/>
      <c r="I34" s="221"/>
      <c r="J34" s="107">
        <v>211180</v>
      </c>
      <c r="K34" s="45">
        <v>150300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220"/>
      <c r="I35" s="221"/>
      <c r="J35" s="107">
        <v>212100</v>
      </c>
      <c r="K35" s="45">
        <v>34600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220"/>
      <c r="I36" s="221"/>
      <c r="J36" s="107">
        <v>212210</v>
      </c>
      <c r="K36" s="45">
        <v>6800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220"/>
      <c r="I37" s="221"/>
      <c r="J37" s="107">
        <v>273500</v>
      </c>
      <c r="K37" s="45">
        <v>800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220"/>
      <c r="I38" s="221"/>
      <c r="J38" s="107">
        <v>333110</v>
      </c>
      <c r="K38" s="45">
        <v>1983000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SUM(K34+K35+K36+K37+K38)</f>
        <v>2175500</v>
      </c>
    </row>
    <row r="40" spans="1:13" ht="15" customHeight="1" thickBot="1" x14ac:dyDescent="0.3">
      <c r="A40" s="34"/>
      <c r="B40" s="214" t="s">
        <v>71</v>
      </c>
      <c r="C40" s="215"/>
      <c r="D40" s="215"/>
      <c r="E40" s="215"/>
      <c r="F40" s="215"/>
      <c r="G40" s="216"/>
      <c r="H40" s="144"/>
      <c r="I40" s="139"/>
      <c r="J40" s="110"/>
      <c r="K40" s="42">
        <f>SUM(K33+K39)</f>
        <v>7444400</v>
      </c>
    </row>
    <row r="41" spans="1:13" ht="15" customHeight="1" x14ac:dyDescent="0.2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9.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ht="13.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7">
    <mergeCell ref="H19:I19"/>
    <mergeCell ref="H20:I20"/>
    <mergeCell ref="B22:G22"/>
    <mergeCell ref="A41:K41"/>
    <mergeCell ref="B34:G34"/>
    <mergeCell ref="H34:I34"/>
    <mergeCell ref="B35:G35"/>
    <mergeCell ref="H35:I35"/>
    <mergeCell ref="B36:G36"/>
    <mergeCell ref="H36:I36"/>
    <mergeCell ref="B37:G37"/>
    <mergeCell ref="H37:I37"/>
    <mergeCell ref="H33:I33"/>
    <mergeCell ref="B27:G27"/>
    <mergeCell ref="H27:I27"/>
    <mergeCell ref="B33:G33"/>
    <mergeCell ref="K5:K6"/>
    <mergeCell ref="K43:K44"/>
    <mergeCell ref="B46:D46"/>
    <mergeCell ref="B43:D44"/>
    <mergeCell ref="G44:H44"/>
    <mergeCell ref="G45:H45"/>
    <mergeCell ref="G46:H46"/>
    <mergeCell ref="B28:G28"/>
    <mergeCell ref="B29:G29"/>
    <mergeCell ref="B30:G30"/>
    <mergeCell ref="H28:I28"/>
    <mergeCell ref="H29:I29"/>
    <mergeCell ref="H30:I30"/>
    <mergeCell ref="H31:I31"/>
    <mergeCell ref="B40:G40"/>
    <mergeCell ref="B10:G10"/>
    <mergeCell ref="A5:A6"/>
    <mergeCell ref="B12:G12"/>
    <mergeCell ref="B17:G17"/>
    <mergeCell ref="B21:G21"/>
    <mergeCell ref="B11:G11"/>
    <mergeCell ref="B15:G15"/>
    <mergeCell ref="B16:G16"/>
    <mergeCell ref="B20:G20"/>
    <mergeCell ref="B5:G6"/>
    <mergeCell ref="B8:G8"/>
    <mergeCell ref="B9:G9"/>
    <mergeCell ref="B7:G7"/>
    <mergeCell ref="B19:G19"/>
    <mergeCell ref="B13:G13"/>
    <mergeCell ref="B14:G14"/>
    <mergeCell ref="E43:J43"/>
    <mergeCell ref="B45:D45"/>
    <mergeCell ref="H24:I24"/>
    <mergeCell ref="H25:I25"/>
    <mergeCell ref="H26:I26"/>
    <mergeCell ref="B42:K42"/>
    <mergeCell ref="B24:G24"/>
    <mergeCell ref="B25:G25"/>
    <mergeCell ref="B26:G26"/>
    <mergeCell ref="B38:G38"/>
    <mergeCell ref="H38:I38"/>
    <mergeCell ref="B39:G39"/>
    <mergeCell ref="B31:G31"/>
    <mergeCell ref="B32:G32"/>
    <mergeCell ref="H14:I14"/>
    <mergeCell ref="H15:I15"/>
    <mergeCell ref="B23:G23"/>
    <mergeCell ref="B18:G18"/>
    <mergeCell ref="D2:J2"/>
    <mergeCell ref="H22:I22"/>
    <mergeCell ref="H23:I23"/>
    <mergeCell ref="H13:I13"/>
    <mergeCell ref="H9:I9"/>
    <mergeCell ref="H10:I10"/>
    <mergeCell ref="H11:I11"/>
    <mergeCell ref="H5:J5"/>
    <mergeCell ref="H8:I8"/>
    <mergeCell ref="C3:J3"/>
    <mergeCell ref="H16:I16"/>
    <mergeCell ref="H18:I18"/>
  </mergeCells>
  <pageMargins left="0.25" right="0.25" top="0.34" bottom="0.2" header="0.2" footer="0.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6.2851562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87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506200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2512000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577800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113000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12600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884800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154600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477100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239000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96100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9000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7700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/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110100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64000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3800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82000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49600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9900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16200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4565600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147000</v>
      </c>
      <c r="L34" s="15"/>
      <c r="M34" s="15"/>
    </row>
    <row r="35" spans="1:13" s="23" customFormat="1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33800</v>
      </c>
      <c r="L35" s="95"/>
      <c r="M35" s="95"/>
    </row>
    <row r="36" spans="1:13" s="23" customFormat="1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6600</v>
      </c>
      <c r="L36" s="95"/>
      <c r="M36" s="95"/>
    </row>
    <row r="37" spans="1:13" s="23" customFormat="1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800</v>
      </c>
      <c r="L37" s="95"/>
      <c r="M37" s="95"/>
    </row>
    <row r="38" spans="1:13" s="23" customFormat="1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1674900</v>
      </c>
      <c r="L38" s="95"/>
      <c r="M38" s="95"/>
    </row>
    <row r="39" spans="1:13" s="23" customFormat="1" ht="15" customHeight="1" x14ac:dyDescent="0.25">
      <c r="A39" s="33"/>
      <c r="H39" s="104"/>
      <c r="I39" s="105"/>
      <c r="J39" s="104"/>
      <c r="K39" s="30">
        <f>SUM(K34:K38)</f>
        <v>1863100</v>
      </c>
      <c r="L39" s="95"/>
      <c r="M39" s="95"/>
    </row>
    <row r="40" spans="1:13" ht="15" customHeight="1" thickBot="1" x14ac:dyDescent="0.3">
      <c r="A40" s="34"/>
      <c r="B40" s="151"/>
      <c r="C40" s="151"/>
      <c r="D40" s="151"/>
      <c r="E40" s="151"/>
      <c r="F40" s="151"/>
      <c r="G40" s="151"/>
      <c r="H40" s="110"/>
      <c r="I40" s="111"/>
      <c r="J40" s="110"/>
      <c r="K40" s="42">
        <f>SUM(K33+K39)</f>
        <v>6428700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ht="10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69">
    <mergeCell ref="B35:G35"/>
    <mergeCell ref="B36:G36"/>
    <mergeCell ref="B37:G37"/>
    <mergeCell ref="B38:G38"/>
    <mergeCell ref="A5:A6"/>
    <mergeCell ref="B31:G31"/>
    <mergeCell ref="B27:G27"/>
    <mergeCell ref="B25:G25"/>
    <mergeCell ref="B22:G22"/>
    <mergeCell ref="B18:G18"/>
    <mergeCell ref="B34:G34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H27:I27"/>
    <mergeCell ref="B28:G28"/>
    <mergeCell ref="H28:I28"/>
    <mergeCell ref="H31:I31"/>
    <mergeCell ref="B33:G33"/>
    <mergeCell ref="H33:I33"/>
    <mergeCell ref="B29:G29"/>
    <mergeCell ref="H29:I29"/>
    <mergeCell ref="B30:G30"/>
    <mergeCell ref="H30:I30"/>
    <mergeCell ref="B32:G32"/>
    <mergeCell ref="H25:I25"/>
    <mergeCell ref="B26:G26"/>
    <mergeCell ref="H26:I26"/>
    <mergeCell ref="B24:G24"/>
    <mergeCell ref="H24:I24"/>
    <mergeCell ref="H22:I22"/>
    <mergeCell ref="B23:G23"/>
    <mergeCell ref="H23:I23"/>
    <mergeCell ref="B20:G20"/>
    <mergeCell ref="H20:I20"/>
    <mergeCell ref="B21:G21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88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6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530700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147">
        <v>2582000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147">
        <v>593700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147">
        <v>116200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147">
        <v>12900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147">
        <f>SUM(K13:K16)</f>
        <v>844300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147">
        <v>128900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147">
        <v>494000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147">
        <v>207300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147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147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147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147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147">
        <v>110300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147">
        <f>SUM(K22:K23)</f>
        <v>10700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147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147">
        <v>9400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147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147">
        <v>115100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147">
        <v>76400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147">
        <v>3800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148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147">
        <v>82100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147">
        <v>9100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147">
        <v>18600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147">
        <v>16200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4820100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147700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34000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6600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800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1756000</v>
      </c>
    </row>
    <row r="39" spans="1:13" ht="15" customHeight="1" x14ac:dyDescent="0.25">
      <c r="A39" s="32"/>
      <c r="B39" s="209" t="s">
        <v>70</v>
      </c>
      <c r="C39" s="210"/>
      <c r="D39" s="210"/>
      <c r="E39" s="210"/>
      <c r="F39" s="210"/>
      <c r="G39" s="211"/>
      <c r="H39" s="104"/>
      <c r="I39" s="105"/>
      <c r="J39" s="107"/>
      <c r="K39" s="45">
        <f>SUM(K34:K38)</f>
        <v>1945100</v>
      </c>
    </row>
    <row r="40" spans="1:13" ht="15" customHeight="1" thickBot="1" x14ac:dyDescent="0.3">
      <c r="A40" s="149"/>
      <c r="B40" s="270" t="s">
        <v>71</v>
      </c>
      <c r="C40" s="270"/>
      <c r="D40" s="270"/>
      <c r="E40" s="270"/>
      <c r="F40" s="270"/>
      <c r="G40" s="270"/>
      <c r="H40" s="150"/>
      <c r="I40" s="150"/>
      <c r="J40" s="150"/>
      <c r="K40" s="42">
        <f>SUM(K33+K39)</f>
        <v>6765200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69">
    <mergeCell ref="B30:G30"/>
    <mergeCell ref="H30:I30"/>
    <mergeCell ref="B39:G39"/>
    <mergeCell ref="B34:G34"/>
    <mergeCell ref="B35:G35"/>
    <mergeCell ref="B36:G36"/>
    <mergeCell ref="B37:G37"/>
    <mergeCell ref="B38:G38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40:G40"/>
    <mergeCell ref="B32:G32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H25:I25"/>
    <mergeCell ref="B26:G26"/>
    <mergeCell ref="H26:I26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B7:G7"/>
    <mergeCell ref="K5:K6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zoomScale="85" zoomScaleNormal="85" workbookViewId="0">
      <selection activeCell="B8" sqref="B8:G8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89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69" t="s">
        <v>64</v>
      </c>
      <c r="C7" s="269"/>
      <c r="D7" s="269"/>
      <c r="E7" s="269"/>
      <c r="F7" s="269"/>
      <c r="G7" s="269"/>
      <c r="H7" s="64">
        <v>142310</v>
      </c>
      <c r="I7" s="106"/>
      <c r="J7" s="106"/>
      <c r="K7" s="30">
        <v>579700</v>
      </c>
      <c r="L7" s="105"/>
      <c r="M7" s="84"/>
    </row>
    <row r="8" spans="1:13" ht="15" customHeight="1" x14ac:dyDescent="0.25">
      <c r="A8" s="159"/>
      <c r="B8" s="224" t="s">
        <v>66</v>
      </c>
      <c r="C8" s="225"/>
      <c r="D8" s="225"/>
      <c r="E8" s="225"/>
      <c r="F8" s="225"/>
      <c r="G8" s="226"/>
      <c r="H8" s="205">
        <v>142320</v>
      </c>
      <c r="I8" s="207"/>
      <c r="J8" s="206"/>
      <c r="K8" s="30">
        <v>1200</v>
      </c>
      <c r="L8" s="207"/>
      <c r="M8" s="208"/>
    </row>
    <row r="9" spans="1:13" s="2" customFormat="1" ht="15" customHeight="1" x14ac:dyDescent="0.25">
      <c r="A9" s="145"/>
      <c r="B9" s="238" t="s">
        <v>5</v>
      </c>
      <c r="C9" s="239"/>
      <c r="D9" s="239"/>
      <c r="E9" s="239"/>
      <c r="F9" s="239"/>
      <c r="G9" s="240"/>
      <c r="H9" s="220"/>
      <c r="I9" s="221"/>
      <c r="J9" s="107">
        <v>211180</v>
      </c>
      <c r="K9" s="31">
        <v>3024800</v>
      </c>
      <c r="L9" s="108"/>
      <c r="M9" s="4"/>
    </row>
    <row r="10" spans="1:13" s="2" customFormat="1" ht="15" customHeight="1" x14ac:dyDescent="0.25">
      <c r="A10" s="32"/>
      <c r="B10" s="238" t="s">
        <v>6</v>
      </c>
      <c r="C10" s="239"/>
      <c r="D10" s="239"/>
      <c r="E10" s="239"/>
      <c r="F10" s="239"/>
      <c r="G10" s="240"/>
      <c r="H10" s="220"/>
      <c r="I10" s="221"/>
      <c r="J10" s="107">
        <v>212100</v>
      </c>
      <c r="K10" s="31">
        <v>695700</v>
      </c>
      <c r="L10" s="108"/>
      <c r="M10" s="4"/>
    </row>
    <row r="11" spans="1:13" s="2" customFormat="1" ht="15" customHeight="1" x14ac:dyDescent="0.25">
      <c r="A11" s="32"/>
      <c r="B11" s="238" t="s">
        <v>7</v>
      </c>
      <c r="C11" s="239"/>
      <c r="D11" s="239"/>
      <c r="E11" s="239"/>
      <c r="F11" s="239"/>
      <c r="G11" s="240"/>
      <c r="H11" s="220"/>
      <c r="I11" s="221"/>
      <c r="J11" s="107">
        <v>212210</v>
      </c>
      <c r="K11" s="31">
        <v>136200</v>
      </c>
      <c r="L11" s="108"/>
      <c r="M11" s="4"/>
    </row>
    <row r="12" spans="1:13" s="2" customFormat="1" ht="15" customHeight="1" x14ac:dyDescent="0.25">
      <c r="A12" s="32"/>
      <c r="B12" s="238" t="s">
        <v>27</v>
      </c>
      <c r="C12" s="239"/>
      <c r="D12" s="239"/>
      <c r="E12" s="239"/>
      <c r="F12" s="239"/>
      <c r="G12" s="240"/>
      <c r="H12" s="220"/>
      <c r="I12" s="221"/>
      <c r="J12" s="107">
        <v>273500</v>
      </c>
      <c r="K12" s="31">
        <v>15100</v>
      </c>
      <c r="L12" s="108"/>
      <c r="M12" s="4"/>
    </row>
    <row r="13" spans="1:13" s="2" customFormat="1" ht="15" customHeight="1" x14ac:dyDescent="0.25">
      <c r="A13" s="32"/>
      <c r="B13" s="238"/>
      <c r="C13" s="278"/>
      <c r="D13" s="278"/>
      <c r="E13" s="278"/>
      <c r="F13" s="278"/>
      <c r="G13" s="279"/>
      <c r="H13" s="107"/>
      <c r="I13" s="108"/>
      <c r="J13" s="107">
        <v>2221</v>
      </c>
      <c r="K13" s="31">
        <f>SUM(K14:K17)</f>
        <v>868500</v>
      </c>
      <c r="L13" s="108"/>
      <c r="M13" s="46"/>
    </row>
    <row r="14" spans="1:13" ht="15" customHeight="1" x14ac:dyDescent="0.25">
      <c r="A14" s="33"/>
      <c r="B14" s="229" t="s">
        <v>8</v>
      </c>
      <c r="C14" s="230"/>
      <c r="D14" s="230"/>
      <c r="E14" s="230"/>
      <c r="F14" s="230"/>
      <c r="G14" s="231"/>
      <c r="H14" s="212"/>
      <c r="I14" s="213"/>
      <c r="J14" s="104">
        <v>222110</v>
      </c>
      <c r="K14" s="31">
        <v>160000</v>
      </c>
      <c r="L14" s="105"/>
      <c r="M14" s="7"/>
    </row>
    <row r="15" spans="1:13" ht="15" customHeight="1" x14ac:dyDescent="0.25">
      <c r="A15" s="33"/>
      <c r="B15" s="229" t="s">
        <v>9</v>
      </c>
      <c r="C15" s="230"/>
      <c r="D15" s="230"/>
      <c r="E15" s="230"/>
      <c r="F15" s="230"/>
      <c r="G15" s="231"/>
      <c r="H15" s="212"/>
      <c r="I15" s="213"/>
      <c r="J15" s="104">
        <v>222130</v>
      </c>
      <c r="K15" s="31">
        <v>494100</v>
      </c>
      <c r="L15" s="105"/>
      <c r="M15" s="7"/>
    </row>
    <row r="16" spans="1:13" ht="15" customHeight="1" x14ac:dyDescent="0.25">
      <c r="A16" s="33"/>
      <c r="B16" s="229" t="s">
        <v>10</v>
      </c>
      <c r="C16" s="230"/>
      <c r="D16" s="230"/>
      <c r="E16" s="230"/>
      <c r="F16" s="230"/>
      <c r="G16" s="231"/>
      <c r="H16" s="212"/>
      <c r="I16" s="213"/>
      <c r="J16" s="104">
        <v>222140</v>
      </c>
      <c r="K16" s="31">
        <v>200000</v>
      </c>
      <c r="L16" s="105"/>
      <c r="M16" s="7"/>
    </row>
    <row r="17" spans="1:13" ht="15" customHeight="1" x14ac:dyDescent="0.25">
      <c r="A17" s="33"/>
      <c r="B17" s="229" t="s">
        <v>11</v>
      </c>
      <c r="C17" s="230"/>
      <c r="D17" s="230"/>
      <c r="E17" s="230"/>
      <c r="F17" s="230"/>
      <c r="G17" s="231"/>
      <c r="H17" s="212"/>
      <c r="I17" s="213"/>
      <c r="J17" s="104">
        <v>222190</v>
      </c>
      <c r="K17" s="31">
        <v>14400</v>
      </c>
      <c r="L17" s="105"/>
      <c r="M17" s="7"/>
    </row>
    <row r="18" spans="1:13" ht="15" customHeight="1" x14ac:dyDescent="0.25">
      <c r="A18" s="33"/>
      <c r="B18" s="238"/>
      <c r="C18" s="278"/>
      <c r="D18" s="278"/>
      <c r="E18" s="278"/>
      <c r="F18" s="278"/>
      <c r="G18" s="279"/>
      <c r="H18" s="104"/>
      <c r="I18" s="105"/>
      <c r="J18" s="135">
        <v>2222</v>
      </c>
      <c r="K18" s="31">
        <f>SUM(K19:K20)</f>
        <v>10800</v>
      </c>
      <c r="L18" s="105"/>
      <c r="M18" s="47"/>
    </row>
    <row r="19" spans="1:13" ht="15" customHeight="1" x14ac:dyDescent="0.25">
      <c r="A19" s="33"/>
      <c r="B19" s="229" t="s">
        <v>12</v>
      </c>
      <c r="C19" s="230"/>
      <c r="D19" s="230"/>
      <c r="E19" s="230"/>
      <c r="F19" s="230"/>
      <c r="G19" s="231"/>
      <c r="H19" s="212"/>
      <c r="I19" s="213"/>
      <c r="J19" s="104">
        <v>222210</v>
      </c>
      <c r="K19" s="31">
        <v>7000</v>
      </c>
      <c r="L19" s="105"/>
      <c r="M19" s="7"/>
    </row>
    <row r="20" spans="1:13" ht="15" customHeight="1" x14ac:dyDescent="0.25">
      <c r="A20" s="33"/>
      <c r="B20" s="229" t="s">
        <v>13</v>
      </c>
      <c r="C20" s="230"/>
      <c r="D20" s="230"/>
      <c r="E20" s="230"/>
      <c r="F20" s="230"/>
      <c r="G20" s="231"/>
      <c r="H20" s="212"/>
      <c r="I20" s="213"/>
      <c r="J20" s="104">
        <v>222220</v>
      </c>
      <c r="K20" s="31">
        <v>3800</v>
      </c>
      <c r="L20" s="105"/>
      <c r="M20" s="7"/>
    </row>
    <row r="21" spans="1:13" ht="15" customHeight="1" x14ac:dyDescent="0.25">
      <c r="A21" s="33"/>
      <c r="B21" s="229" t="s">
        <v>14</v>
      </c>
      <c r="C21" s="230"/>
      <c r="D21" s="230"/>
      <c r="E21" s="230"/>
      <c r="F21" s="230"/>
      <c r="G21" s="231"/>
      <c r="H21" s="212"/>
      <c r="I21" s="213"/>
      <c r="J21" s="104">
        <v>222500</v>
      </c>
      <c r="K21" s="31">
        <v>86300</v>
      </c>
      <c r="L21" s="105"/>
      <c r="M21" s="7"/>
    </row>
    <row r="22" spans="1:13" ht="15" customHeight="1" x14ac:dyDescent="0.25">
      <c r="A22" s="33"/>
      <c r="B22" s="238"/>
      <c r="C22" s="278"/>
      <c r="D22" s="278"/>
      <c r="E22" s="278"/>
      <c r="F22" s="278"/>
      <c r="G22" s="279"/>
      <c r="H22" s="104"/>
      <c r="I22" s="105"/>
      <c r="J22" s="138">
        <v>2229</v>
      </c>
      <c r="K22" s="31">
        <f>SUM(K23:K24)</f>
        <v>12100</v>
      </c>
      <c r="L22" s="105"/>
      <c r="M22" s="47"/>
    </row>
    <row r="23" spans="1:13" ht="15" customHeight="1" x14ac:dyDescent="0.25">
      <c r="A23" s="33"/>
      <c r="B23" s="229" t="s">
        <v>15</v>
      </c>
      <c r="C23" s="230"/>
      <c r="D23" s="230"/>
      <c r="E23" s="230"/>
      <c r="F23" s="230"/>
      <c r="G23" s="231"/>
      <c r="H23" s="212"/>
      <c r="I23" s="213"/>
      <c r="J23" s="104">
        <v>222980</v>
      </c>
      <c r="K23" s="31">
        <v>1300</v>
      </c>
      <c r="L23" s="105"/>
      <c r="M23" s="7"/>
    </row>
    <row r="24" spans="1:13" ht="15" customHeight="1" x14ac:dyDescent="0.25">
      <c r="A24" s="33"/>
      <c r="B24" s="229" t="s">
        <v>16</v>
      </c>
      <c r="C24" s="230"/>
      <c r="D24" s="230"/>
      <c r="E24" s="230"/>
      <c r="F24" s="230"/>
      <c r="G24" s="231"/>
      <c r="H24" s="212"/>
      <c r="I24" s="213"/>
      <c r="J24" s="104">
        <v>222990</v>
      </c>
      <c r="K24" s="31">
        <v>10800</v>
      </c>
      <c r="L24" s="105"/>
      <c r="M24" s="7"/>
    </row>
    <row r="25" spans="1:13" ht="15" customHeight="1" x14ac:dyDescent="0.25">
      <c r="A25" s="33"/>
      <c r="B25" s="229" t="s">
        <v>17</v>
      </c>
      <c r="C25" s="230"/>
      <c r="D25" s="230"/>
      <c r="E25" s="230"/>
      <c r="F25" s="230"/>
      <c r="G25" s="231"/>
      <c r="H25" s="212"/>
      <c r="I25" s="213"/>
      <c r="J25" s="104">
        <v>311120</v>
      </c>
      <c r="K25" s="31">
        <v>204000</v>
      </c>
      <c r="L25" s="105"/>
      <c r="M25" s="7"/>
    </row>
    <row r="26" spans="1:13" ht="15" customHeight="1" x14ac:dyDescent="0.25">
      <c r="A26" s="33"/>
      <c r="B26" s="229" t="s">
        <v>18</v>
      </c>
      <c r="C26" s="230"/>
      <c r="D26" s="230"/>
      <c r="E26" s="230"/>
      <c r="F26" s="230"/>
      <c r="G26" s="231"/>
      <c r="H26" s="212"/>
      <c r="I26" s="213"/>
      <c r="J26" s="104">
        <v>314110</v>
      </c>
      <c r="K26" s="31">
        <v>160900</v>
      </c>
      <c r="L26" s="105"/>
      <c r="M26" s="7"/>
    </row>
    <row r="27" spans="1:13" ht="15" customHeight="1" x14ac:dyDescent="0.25">
      <c r="A27" s="33"/>
      <c r="B27" s="235" t="s">
        <v>19</v>
      </c>
      <c r="C27" s="236"/>
      <c r="D27" s="236"/>
      <c r="E27" s="236"/>
      <c r="F27" s="236"/>
      <c r="G27" s="237"/>
      <c r="H27" s="212"/>
      <c r="I27" s="213"/>
      <c r="J27" s="104">
        <v>316110</v>
      </c>
      <c r="K27" s="31">
        <v>45000</v>
      </c>
      <c r="L27" s="105"/>
      <c r="M27" s="7"/>
    </row>
    <row r="28" spans="1:13" ht="15" customHeight="1" x14ac:dyDescent="0.25">
      <c r="A28" s="33"/>
      <c r="B28" s="229" t="s">
        <v>22</v>
      </c>
      <c r="C28" s="230"/>
      <c r="D28" s="230"/>
      <c r="E28" s="230"/>
      <c r="F28" s="230"/>
      <c r="G28" s="231"/>
      <c r="H28" s="212"/>
      <c r="I28" s="213"/>
      <c r="J28" s="104">
        <v>334110</v>
      </c>
      <c r="K28" s="31">
        <v>3500</v>
      </c>
      <c r="L28" s="105"/>
      <c r="M28" s="7"/>
    </row>
    <row r="29" spans="1:13" ht="15" customHeight="1" x14ac:dyDescent="0.25">
      <c r="A29" s="33"/>
      <c r="B29" s="229" t="s">
        <v>23</v>
      </c>
      <c r="C29" s="230"/>
      <c r="D29" s="230"/>
      <c r="E29" s="230"/>
      <c r="F29" s="230"/>
      <c r="G29" s="231"/>
      <c r="H29" s="212"/>
      <c r="I29" s="213"/>
      <c r="J29" s="104">
        <v>335110</v>
      </c>
      <c r="K29" s="44">
        <v>15000</v>
      </c>
      <c r="L29" s="105"/>
      <c r="M29" s="7"/>
    </row>
    <row r="30" spans="1:13" ht="15" customHeight="1" x14ac:dyDescent="0.25">
      <c r="A30" s="33"/>
      <c r="B30" s="229" t="s">
        <v>24</v>
      </c>
      <c r="C30" s="230"/>
      <c r="D30" s="230"/>
      <c r="E30" s="230"/>
      <c r="F30" s="230"/>
      <c r="G30" s="231"/>
      <c r="H30" s="212"/>
      <c r="I30" s="213"/>
      <c r="J30" s="104">
        <v>336110</v>
      </c>
      <c r="K30" s="31">
        <v>84000</v>
      </c>
      <c r="L30" s="105"/>
      <c r="M30" s="7"/>
    </row>
    <row r="31" spans="1:13" ht="15" customHeight="1" x14ac:dyDescent="0.25">
      <c r="A31" s="33"/>
      <c r="B31" s="229" t="s">
        <v>25</v>
      </c>
      <c r="C31" s="230"/>
      <c r="D31" s="230"/>
      <c r="E31" s="230"/>
      <c r="F31" s="230"/>
      <c r="G31" s="231"/>
      <c r="H31" s="212"/>
      <c r="I31" s="213"/>
      <c r="J31" s="104">
        <v>337110</v>
      </c>
      <c r="K31" s="31">
        <v>8700</v>
      </c>
      <c r="L31" s="105"/>
      <c r="M31" s="7"/>
    </row>
    <row r="32" spans="1:13" ht="15" customHeight="1" x14ac:dyDescent="0.25">
      <c r="A32" s="33"/>
      <c r="B32" s="229" t="s">
        <v>26</v>
      </c>
      <c r="C32" s="230"/>
      <c r="D32" s="230"/>
      <c r="E32" s="230"/>
      <c r="F32" s="230"/>
      <c r="G32" s="231"/>
      <c r="H32" s="212"/>
      <c r="I32" s="213"/>
      <c r="J32" s="104">
        <v>338110</v>
      </c>
      <c r="K32" s="31">
        <v>19700</v>
      </c>
      <c r="L32" s="105"/>
      <c r="M32" s="7"/>
    </row>
    <row r="33" spans="1:13" ht="15" customHeight="1" x14ac:dyDescent="0.25">
      <c r="A33" s="33"/>
      <c r="B33" s="229" t="s">
        <v>61</v>
      </c>
      <c r="C33" s="230"/>
      <c r="D33" s="230"/>
      <c r="E33" s="230"/>
      <c r="F33" s="230"/>
      <c r="G33" s="231"/>
      <c r="H33" s="104"/>
      <c r="I33" s="105"/>
      <c r="J33" s="104">
        <v>339110</v>
      </c>
      <c r="K33" s="31">
        <v>16200</v>
      </c>
      <c r="L33" s="114"/>
      <c r="M33" s="20"/>
    </row>
    <row r="34" spans="1:13" ht="15" customHeight="1" x14ac:dyDescent="0.25">
      <c r="A34" s="33"/>
      <c r="B34" s="269" t="s">
        <v>28</v>
      </c>
      <c r="C34" s="269"/>
      <c r="D34" s="269"/>
      <c r="E34" s="269"/>
      <c r="F34" s="269"/>
      <c r="G34" s="269"/>
      <c r="H34" s="228"/>
      <c r="I34" s="228"/>
      <c r="J34" s="106"/>
      <c r="K34" s="30">
        <f>SUM(K25:M33)+K22+K21+K18+K13+K12+K11+K10+K9</f>
        <v>5406500</v>
      </c>
      <c r="L34" s="114"/>
      <c r="M34" s="20"/>
    </row>
    <row r="35" spans="1:13" s="23" customFormat="1" ht="15" customHeight="1" x14ac:dyDescent="0.25">
      <c r="A35" s="145"/>
      <c r="B35" s="238" t="s">
        <v>5</v>
      </c>
      <c r="C35" s="239"/>
      <c r="D35" s="239"/>
      <c r="E35" s="239"/>
      <c r="F35" s="239"/>
      <c r="G35" s="240"/>
      <c r="H35" s="106"/>
      <c r="I35" s="106"/>
      <c r="J35" s="107">
        <v>211180</v>
      </c>
      <c r="K35" s="45">
        <v>138700</v>
      </c>
      <c r="L35" s="15"/>
      <c r="M35" s="15"/>
    </row>
    <row r="36" spans="1:13" ht="15" customHeight="1" x14ac:dyDescent="0.25">
      <c r="A36" s="32"/>
      <c r="B36" s="238" t="s">
        <v>6</v>
      </c>
      <c r="C36" s="239"/>
      <c r="D36" s="239"/>
      <c r="E36" s="239"/>
      <c r="F36" s="239"/>
      <c r="G36" s="240"/>
      <c r="H36" s="106"/>
      <c r="I36" s="106"/>
      <c r="J36" s="107">
        <v>212100</v>
      </c>
      <c r="K36" s="45">
        <v>31900</v>
      </c>
    </row>
    <row r="37" spans="1:13" ht="15" customHeight="1" x14ac:dyDescent="0.25">
      <c r="A37" s="32"/>
      <c r="B37" s="238" t="s">
        <v>7</v>
      </c>
      <c r="C37" s="239"/>
      <c r="D37" s="239"/>
      <c r="E37" s="239"/>
      <c r="F37" s="239"/>
      <c r="G37" s="240"/>
      <c r="H37" s="106"/>
      <c r="I37" s="106"/>
      <c r="J37" s="107">
        <v>212210</v>
      </c>
      <c r="K37" s="45">
        <v>6200</v>
      </c>
    </row>
    <row r="38" spans="1:13" ht="15" customHeight="1" x14ac:dyDescent="0.25">
      <c r="A38" s="32">
        <v>4</v>
      </c>
      <c r="B38" s="238" t="s">
        <v>27</v>
      </c>
      <c r="C38" s="239"/>
      <c r="D38" s="239"/>
      <c r="E38" s="239"/>
      <c r="F38" s="239"/>
      <c r="G38" s="240"/>
      <c r="H38" s="106"/>
      <c r="I38" s="106"/>
      <c r="J38" s="107">
        <v>273500</v>
      </c>
      <c r="K38" s="45">
        <v>700</v>
      </c>
    </row>
    <row r="39" spans="1:13" ht="15" customHeight="1" x14ac:dyDescent="0.25">
      <c r="A39" s="32">
        <v>5</v>
      </c>
      <c r="B39" s="238" t="s">
        <v>21</v>
      </c>
      <c r="C39" s="239"/>
      <c r="D39" s="239"/>
      <c r="E39" s="239"/>
      <c r="F39" s="239"/>
      <c r="G39" s="240"/>
      <c r="H39" s="106"/>
      <c r="I39" s="106"/>
      <c r="J39" s="107">
        <v>333110</v>
      </c>
      <c r="K39" s="45">
        <v>1918100</v>
      </c>
    </row>
    <row r="40" spans="1:13" ht="15" customHeight="1" x14ac:dyDescent="0.25">
      <c r="A40" s="33"/>
      <c r="B40" s="209" t="s">
        <v>70</v>
      </c>
      <c r="C40" s="210"/>
      <c r="D40" s="210"/>
      <c r="E40" s="210"/>
      <c r="F40" s="210"/>
      <c r="G40" s="211"/>
      <c r="H40" s="106"/>
      <c r="I40" s="106"/>
      <c r="J40" s="106"/>
      <c r="K40" s="30">
        <f>SUM(K35:K39)</f>
        <v>2095600</v>
      </c>
    </row>
    <row r="41" spans="1:13" ht="15" customHeight="1" thickBot="1" x14ac:dyDescent="0.3">
      <c r="A41" s="34"/>
      <c r="B41" s="270" t="s">
        <v>71</v>
      </c>
      <c r="C41" s="270"/>
      <c r="D41" s="270"/>
      <c r="E41" s="270"/>
      <c r="F41" s="270"/>
      <c r="G41" s="270"/>
      <c r="H41" s="139"/>
      <c r="I41" s="139"/>
      <c r="J41" s="139"/>
      <c r="K41" s="42">
        <f>SUM(K34+K40)</f>
        <v>7502100</v>
      </c>
    </row>
    <row r="42" spans="1:13" ht="15" customHeight="1" x14ac:dyDescent="0.25">
      <c r="A42" s="9"/>
      <c r="B42" s="73"/>
      <c r="C42" s="73"/>
      <c r="D42" s="73"/>
      <c r="E42" s="73"/>
      <c r="F42" s="73"/>
      <c r="G42" s="73"/>
      <c r="H42" s="70"/>
      <c r="I42" s="70"/>
      <c r="J42" s="70"/>
      <c r="K42" s="22"/>
    </row>
    <row r="43" spans="1:13" ht="15" customHeight="1" x14ac:dyDescent="0.25">
      <c r="B43" s="275" t="s">
        <v>30</v>
      </c>
      <c r="C43" s="275"/>
      <c r="D43" s="275"/>
      <c r="E43" s="275"/>
      <c r="F43" s="275"/>
      <c r="G43" s="275"/>
      <c r="H43" s="275"/>
      <c r="I43" s="275"/>
      <c r="J43" s="275"/>
      <c r="K43" s="275"/>
    </row>
    <row r="44" spans="1:13" ht="15" customHeight="1" x14ac:dyDescent="0.25">
      <c r="B44" s="282" t="s">
        <v>0</v>
      </c>
      <c r="C44" s="283"/>
      <c r="D44" s="284"/>
      <c r="E44" s="212" t="s">
        <v>1</v>
      </c>
      <c r="F44" s="272"/>
      <c r="G44" s="272"/>
      <c r="H44" s="272"/>
      <c r="I44" s="272"/>
      <c r="J44" s="272"/>
      <c r="K44" s="280" t="s">
        <v>4</v>
      </c>
    </row>
    <row r="45" spans="1:13" ht="15" customHeight="1" x14ac:dyDescent="0.25">
      <c r="B45" s="285"/>
      <c r="C45" s="265"/>
      <c r="D45" s="266"/>
      <c r="E45" s="7" t="s">
        <v>31</v>
      </c>
      <c r="F45" s="7" t="s">
        <v>32</v>
      </c>
      <c r="G45" s="259" t="s">
        <v>33</v>
      </c>
      <c r="H45" s="260"/>
      <c r="I45" s="7"/>
      <c r="J45" s="88" t="s">
        <v>34</v>
      </c>
      <c r="K45" s="281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7.25" customHeight="1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170" t="s">
        <v>76</v>
      </c>
    </row>
    <row r="50" spans="2:11" x14ac:dyDescent="0.25">
      <c r="B50" s="77"/>
      <c r="C50" s="77"/>
      <c r="D50" s="77"/>
      <c r="E50" s="12"/>
      <c r="F50" s="12"/>
      <c r="G50" s="12"/>
      <c r="H50" s="12"/>
      <c r="I50" s="12"/>
      <c r="J50" s="12"/>
      <c r="K50" s="12"/>
    </row>
    <row r="51" spans="2:11" ht="17.25" customHeight="1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170" t="s">
        <v>73</v>
      </c>
    </row>
    <row r="52" spans="2:1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42" t="s">
        <v>77</v>
      </c>
      <c r="C53" s="142"/>
      <c r="D53" s="142"/>
      <c r="E53" s="10"/>
      <c r="F53" s="10"/>
      <c r="G53" s="10"/>
      <c r="H53" s="10"/>
      <c r="I53" s="10"/>
      <c r="J53" s="10"/>
      <c r="K53" s="10"/>
    </row>
  </sheetData>
  <mergeCells count="70">
    <mergeCell ref="B31:G31"/>
    <mergeCell ref="B33:G33"/>
    <mergeCell ref="B40:G40"/>
    <mergeCell ref="B41:G41"/>
    <mergeCell ref="B35:G35"/>
    <mergeCell ref="B36:G36"/>
    <mergeCell ref="B37:G37"/>
    <mergeCell ref="B38:G38"/>
    <mergeCell ref="B39:G39"/>
    <mergeCell ref="B27:G27"/>
    <mergeCell ref="H27:I27"/>
    <mergeCell ref="A5:A6"/>
    <mergeCell ref="B46:D46"/>
    <mergeCell ref="G46:H46"/>
    <mergeCell ref="B43:K43"/>
    <mergeCell ref="B44:D45"/>
    <mergeCell ref="E44:J44"/>
    <mergeCell ref="K44:K45"/>
    <mergeCell ref="G45:H45"/>
    <mergeCell ref="B32:G32"/>
    <mergeCell ref="H32:I32"/>
    <mergeCell ref="B34:G34"/>
    <mergeCell ref="H34:I34"/>
    <mergeCell ref="B30:G30"/>
    <mergeCell ref="H30:I30"/>
    <mergeCell ref="H31:I31"/>
    <mergeCell ref="B21:G21"/>
    <mergeCell ref="H21:I21"/>
    <mergeCell ref="B22:G22"/>
    <mergeCell ref="B25:G25"/>
    <mergeCell ref="H25:I25"/>
    <mergeCell ref="B23:G23"/>
    <mergeCell ref="H23:I23"/>
    <mergeCell ref="B24:G24"/>
    <mergeCell ref="H24:I24"/>
    <mergeCell ref="B28:G28"/>
    <mergeCell ref="H28:I28"/>
    <mergeCell ref="B29:G29"/>
    <mergeCell ref="H29:I29"/>
    <mergeCell ref="B26:G26"/>
    <mergeCell ref="H26:I26"/>
    <mergeCell ref="B19:G19"/>
    <mergeCell ref="H19:I19"/>
    <mergeCell ref="B20:G20"/>
    <mergeCell ref="H20:I20"/>
    <mergeCell ref="B11:G11"/>
    <mergeCell ref="H11:I11"/>
    <mergeCell ref="B12:G12"/>
    <mergeCell ref="H12:I12"/>
    <mergeCell ref="B13:G13"/>
    <mergeCell ref="B14:G14"/>
    <mergeCell ref="H14:I14"/>
    <mergeCell ref="B16:G16"/>
    <mergeCell ref="H16:I16"/>
    <mergeCell ref="B17:G17"/>
    <mergeCell ref="H17:I17"/>
    <mergeCell ref="B18:G18"/>
    <mergeCell ref="B15:G15"/>
    <mergeCell ref="H15:I15"/>
    <mergeCell ref="D2:J2"/>
    <mergeCell ref="C3:J3"/>
    <mergeCell ref="B5:G6"/>
    <mergeCell ref="H5:J5"/>
    <mergeCell ref="B8:G8"/>
    <mergeCell ref="K5:K6"/>
    <mergeCell ref="B7:G7"/>
    <mergeCell ref="B10:G10"/>
    <mergeCell ref="H10:I10"/>
    <mergeCell ref="B9:G9"/>
    <mergeCell ref="H9:I9"/>
  </mergeCells>
  <pageMargins left="0.25" right="0.25" top="0.34" bottom="0.2" header="0.2" footer="0.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285156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90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69" t="s">
        <v>64</v>
      </c>
      <c r="C7" s="269"/>
      <c r="D7" s="269"/>
      <c r="E7" s="269"/>
      <c r="F7" s="269"/>
      <c r="G7" s="269"/>
      <c r="H7" s="64">
        <v>142310</v>
      </c>
      <c r="I7" s="106"/>
      <c r="J7" s="106"/>
      <c r="K7" s="30">
        <v>669600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2633300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605700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118500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13200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916400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180400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485600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231700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18700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81300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9900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8600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33500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72700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3900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98600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31500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157900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17100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5022200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140500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32300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6300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700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2215300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2395100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39"/>
      <c r="K40" s="42">
        <f>SUM(K33+K39)</f>
        <v>7417300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93" t="s">
        <v>30</v>
      </c>
      <c r="C42" s="293"/>
      <c r="D42" s="293"/>
      <c r="E42" s="293"/>
      <c r="F42" s="293"/>
      <c r="G42" s="293"/>
      <c r="H42" s="293"/>
      <c r="I42" s="293"/>
      <c r="J42" s="293"/>
      <c r="K42" s="293"/>
    </row>
    <row r="43" spans="1:13" ht="15" customHeight="1" x14ac:dyDescent="0.25">
      <c r="B43" s="294" t="s">
        <v>0</v>
      </c>
      <c r="C43" s="294"/>
      <c r="D43" s="294"/>
      <c r="E43" s="228" t="s">
        <v>1</v>
      </c>
      <c r="F43" s="228"/>
      <c r="G43" s="228"/>
      <c r="H43" s="228"/>
      <c r="I43" s="228"/>
      <c r="J43" s="228"/>
      <c r="K43" s="294" t="s">
        <v>4</v>
      </c>
    </row>
    <row r="44" spans="1:13" ht="15" customHeight="1" x14ac:dyDescent="0.25">
      <c r="B44" s="294"/>
      <c r="C44" s="294"/>
      <c r="D44" s="294"/>
      <c r="E44" s="71" t="s">
        <v>31</v>
      </c>
      <c r="F44" s="71" t="s">
        <v>32</v>
      </c>
      <c r="G44" s="294" t="s">
        <v>33</v>
      </c>
      <c r="H44" s="294"/>
      <c r="I44" s="71"/>
      <c r="J44" s="91" t="s">
        <v>34</v>
      </c>
      <c r="K44" s="294"/>
    </row>
    <row r="45" spans="1:13" ht="15" customHeight="1" x14ac:dyDescent="0.25">
      <c r="B45" s="228"/>
      <c r="C45" s="228"/>
      <c r="D45" s="228"/>
      <c r="E45" s="8"/>
      <c r="F45" s="8"/>
      <c r="G45" s="228"/>
      <c r="H45" s="228"/>
      <c r="I45" s="8"/>
      <c r="J45" s="84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69"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91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587900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2649400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609300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119200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13200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950100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192200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502300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241500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161300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10300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9000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76200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63000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4000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89000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14900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9900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17100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5015600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142500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32800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6400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700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1945100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2127500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10"/>
      <c r="I40" s="111"/>
      <c r="J40" s="110"/>
      <c r="K40" s="42">
        <f>SUM(K33+K39)</f>
        <v>7143100</v>
      </c>
    </row>
    <row r="41" spans="1:13" ht="15" customHeight="1" x14ac:dyDescent="0.25"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ht="12.95" customHeight="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1">
    <mergeCell ref="B39:G39"/>
    <mergeCell ref="B40:G40"/>
    <mergeCell ref="B34:G34"/>
    <mergeCell ref="B35:G35"/>
    <mergeCell ref="B36:G36"/>
    <mergeCell ref="B37:G37"/>
    <mergeCell ref="B38:G38"/>
    <mergeCell ref="A5:A6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B30:G30"/>
    <mergeCell ref="H30:I30"/>
    <mergeCell ref="B32:G32"/>
    <mergeCell ref="B27:G27"/>
    <mergeCell ref="H27:I27"/>
    <mergeCell ref="B28:G28"/>
    <mergeCell ref="H28:I28"/>
    <mergeCell ref="B25:G25"/>
    <mergeCell ref="H25:I25"/>
    <mergeCell ref="B26:G26"/>
    <mergeCell ref="H26:I26"/>
    <mergeCell ref="H29:I29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90" t="s">
        <v>58</v>
      </c>
    </row>
    <row r="3" spans="1:13" ht="15.75" customHeight="1" x14ac:dyDescent="0.25">
      <c r="B3" s="16" t="s">
        <v>38</v>
      </c>
      <c r="C3" s="274" t="s">
        <v>95</v>
      </c>
      <c r="D3" s="274"/>
      <c r="E3" s="274"/>
      <c r="F3" s="274"/>
      <c r="G3" s="274"/>
      <c r="H3" s="274"/>
      <c r="I3" s="274"/>
      <c r="J3" s="274"/>
      <c r="K3" s="137" t="s">
        <v>72</v>
      </c>
      <c r="L3" s="187"/>
      <c r="M3" s="187"/>
    </row>
    <row r="4" spans="1:13" ht="15.75" customHeight="1" thickBot="1" x14ac:dyDescent="0.3">
      <c r="B4" s="16"/>
      <c r="C4" s="174"/>
      <c r="D4" s="174"/>
      <c r="E4" s="174"/>
      <c r="F4" s="174"/>
      <c r="G4" s="174"/>
      <c r="H4" s="174"/>
      <c r="I4" s="174"/>
      <c r="J4" s="174"/>
      <c r="K4" s="137"/>
      <c r="L4" s="187"/>
      <c r="M4" s="187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86"/>
      <c r="M5" s="187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88" t="s">
        <v>3</v>
      </c>
      <c r="K6" s="255"/>
      <c r="L6" s="179"/>
      <c r="M6" s="180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80"/>
      <c r="J7" s="178"/>
      <c r="K7" s="30">
        <v>81700</v>
      </c>
      <c r="L7" s="179"/>
      <c r="M7" s="180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75">
        <v>211180</v>
      </c>
      <c r="K8" s="31">
        <v>79800</v>
      </c>
      <c r="L8" s="176"/>
      <c r="M8" s="181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75">
        <v>212100</v>
      </c>
      <c r="K9" s="31">
        <v>18400</v>
      </c>
      <c r="L9" s="176"/>
      <c r="M9" s="181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75">
        <v>212210</v>
      </c>
      <c r="K10" s="31">
        <v>3600</v>
      </c>
      <c r="L10" s="176"/>
      <c r="M10" s="181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75">
        <v>273500</v>
      </c>
      <c r="K11" s="31">
        <v>400</v>
      </c>
      <c r="L11" s="176"/>
      <c r="M11" s="181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75"/>
      <c r="I12" s="176"/>
      <c r="J12" s="175">
        <v>2221</v>
      </c>
      <c r="K12" s="31">
        <f>SUM(K13:K16)</f>
        <v>743800</v>
      </c>
      <c r="L12" s="176"/>
      <c r="M12" s="181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78">
        <v>222110</v>
      </c>
      <c r="K13" s="31">
        <v>100000</v>
      </c>
      <c r="L13" s="179"/>
      <c r="M13" s="180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78">
        <v>222130</v>
      </c>
      <c r="K14" s="31">
        <v>494000</v>
      </c>
      <c r="L14" s="179"/>
      <c r="M14" s="180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78">
        <v>222140</v>
      </c>
      <c r="K15" s="31">
        <v>140400</v>
      </c>
      <c r="L15" s="179"/>
      <c r="M15" s="180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78">
        <v>222190</v>
      </c>
      <c r="K16" s="31">
        <v>9400</v>
      </c>
      <c r="L16" s="179"/>
      <c r="M16" s="180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78"/>
      <c r="I17" s="179"/>
      <c r="J17" s="177">
        <v>2222</v>
      </c>
      <c r="K17" s="31">
        <f>SUM(K18:K19)</f>
        <v>5600</v>
      </c>
      <c r="L17" s="179"/>
      <c r="M17" s="180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78">
        <v>222210</v>
      </c>
      <c r="K18" s="31">
        <v>2900</v>
      </c>
      <c r="L18" s="179"/>
      <c r="M18" s="180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78">
        <v>222220</v>
      </c>
      <c r="K19" s="31">
        <v>2700</v>
      </c>
      <c r="L19" s="179"/>
      <c r="M19" s="180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78">
        <v>222500</v>
      </c>
      <c r="K20" s="31">
        <v>74700</v>
      </c>
      <c r="L20" s="179"/>
      <c r="M20" s="180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78"/>
      <c r="I21" s="179"/>
      <c r="J21" s="189">
        <v>2229</v>
      </c>
      <c r="K21" s="31">
        <f>SUM(K22:K23)</f>
        <v>4300</v>
      </c>
      <c r="L21" s="179"/>
      <c r="M21" s="180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78">
        <v>222980</v>
      </c>
      <c r="K22" s="31"/>
      <c r="L22" s="179"/>
      <c r="M22" s="180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78">
        <v>222990</v>
      </c>
      <c r="K23" s="31">
        <v>4300</v>
      </c>
      <c r="L23" s="179"/>
      <c r="M23" s="180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78">
        <v>311120</v>
      </c>
      <c r="K24" s="31"/>
      <c r="L24" s="179"/>
      <c r="M24" s="180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78">
        <v>314110</v>
      </c>
      <c r="K25" s="31">
        <v>100000</v>
      </c>
      <c r="L25" s="179"/>
      <c r="M25" s="180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78">
        <v>316110</v>
      </c>
      <c r="K26" s="31">
        <v>55200</v>
      </c>
      <c r="L26" s="179"/>
      <c r="M26" s="180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78">
        <v>334110</v>
      </c>
      <c r="K27" s="31">
        <v>1500</v>
      </c>
      <c r="L27" s="179"/>
      <c r="M27" s="180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78">
        <v>335110</v>
      </c>
      <c r="K28" s="44"/>
      <c r="L28" s="179"/>
      <c r="M28" s="180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78">
        <v>336110</v>
      </c>
      <c r="K29" s="31"/>
      <c r="L29" s="179"/>
      <c r="M29" s="180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78">
        <v>337110</v>
      </c>
      <c r="K30" s="31"/>
      <c r="L30" s="179"/>
      <c r="M30" s="180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78">
        <v>338110</v>
      </c>
      <c r="K31" s="31"/>
      <c r="L31" s="179"/>
      <c r="M31" s="180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78"/>
      <c r="I32" s="179"/>
      <c r="J32" s="178">
        <v>339110</v>
      </c>
      <c r="K32" s="31">
        <v>17100</v>
      </c>
      <c r="L32" s="182"/>
      <c r="M32" s="129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78"/>
      <c r="K33" s="30">
        <f>SUM(K24:M32)+K21+K20+K17+K12+K11+K10+K9+K8</f>
        <v>1104400</v>
      </c>
      <c r="L33" s="182"/>
      <c r="M33" s="129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78"/>
      <c r="I34" s="179"/>
      <c r="J34" s="175">
        <v>211180</v>
      </c>
      <c r="K34" s="45">
        <v>82000</v>
      </c>
      <c r="L34" s="141"/>
      <c r="M34" s="141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78"/>
      <c r="I35" s="179"/>
      <c r="J35" s="175">
        <v>212100</v>
      </c>
      <c r="K35" s="45">
        <v>18900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78"/>
      <c r="I36" s="179"/>
      <c r="J36" s="175">
        <v>212210</v>
      </c>
      <c r="K36" s="45">
        <v>3700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78"/>
      <c r="I37" s="179"/>
      <c r="J37" s="175">
        <v>273500</v>
      </c>
      <c r="K37" s="45">
        <v>400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78"/>
      <c r="I38" s="179"/>
      <c r="J38" s="175">
        <v>333110</v>
      </c>
      <c r="K38" s="45">
        <v>245000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78"/>
      <c r="I39" s="179"/>
      <c r="J39" s="178"/>
      <c r="K39" s="30">
        <f>SUM(K34:K38)</f>
        <v>350000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83"/>
      <c r="I40" s="184"/>
      <c r="J40" s="183"/>
      <c r="K40" s="42">
        <f>SUM(K33+K39)</f>
        <v>1454400</v>
      </c>
    </row>
    <row r="41" spans="1:13" ht="15" customHeight="1" x14ac:dyDescent="0.25">
      <c r="B41" s="73"/>
      <c r="C41" s="73"/>
      <c r="D41" s="73"/>
      <c r="E41" s="73"/>
      <c r="F41" s="73"/>
      <c r="G41" s="73"/>
      <c r="H41" s="141"/>
      <c r="I41" s="141"/>
      <c r="J41" s="141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180" t="s">
        <v>31</v>
      </c>
      <c r="F44" s="180" t="s">
        <v>32</v>
      </c>
      <c r="G44" s="259" t="s">
        <v>33</v>
      </c>
      <c r="H44" s="260"/>
      <c r="I44" s="180"/>
      <c r="J44" s="185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178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178"/>
      <c r="K46" s="8"/>
    </row>
    <row r="47" spans="1:13" ht="12.95" customHeight="1" x14ac:dyDescent="0.25">
      <c r="B47" s="141"/>
      <c r="C47" s="141"/>
      <c r="D47" s="141"/>
      <c r="E47" s="9"/>
      <c r="F47" s="9"/>
      <c r="G47" s="141"/>
      <c r="H47" s="141"/>
      <c r="I47" s="9"/>
      <c r="J47" s="141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90" t="s">
        <v>76</v>
      </c>
    </row>
    <row r="49" spans="2:11" ht="12.9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90" t="s">
        <v>73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1">
    <mergeCell ref="B45:D45"/>
    <mergeCell ref="G45:H45"/>
    <mergeCell ref="B46:D46"/>
    <mergeCell ref="G46:H46"/>
    <mergeCell ref="B37:G37"/>
    <mergeCell ref="B38:G38"/>
    <mergeCell ref="B39:G39"/>
    <mergeCell ref="B40:G40"/>
    <mergeCell ref="B42:K42"/>
    <mergeCell ref="B43:D44"/>
    <mergeCell ref="E43:J43"/>
    <mergeCell ref="K43:K44"/>
    <mergeCell ref="G44:H44"/>
    <mergeCell ref="B36:G36"/>
    <mergeCell ref="B29:G29"/>
    <mergeCell ref="H29:I29"/>
    <mergeCell ref="B30:G30"/>
    <mergeCell ref="H30:I30"/>
    <mergeCell ref="B31:G31"/>
    <mergeCell ref="H31:I31"/>
    <mergeCell ref="B32:G32"/>
    <mergeCell ref="B33:G33"/>
    <mergeCell ref="H33:I33"/>
    <mergeCell ref="B34:G34"/>
    <mergeCell ref="B35:G35"/>
    <mergeCell ref="B26:G26"/>
    <mergeCell ref="H26:I26"/>
    <mergeCell ref="B27:G27"/>
    <mergeCell ref="H27:I27"/>
    <mergeCell ref="B28:G28"/>
    <mergeCell ref="H28:I28"/>
    <mergeCell ref="B23:G23"/>
    <mergeCell ref="H23:I23"/>
    <mergeCell ref="B24:G24"/>
    <mergeCell ref="H24:I24"/>
    <mergeCell ref="B25:G25"/>
    <mergeCell ref="H25:I25"/>
    <mergeCell ref="B22:G22"/>
    <mergeCell ref="H22:I22"/>
    <mergeCell ref="B15:G15"/>
    <mergeCell ref="H15:I15"/>
    <mergeCell ref="B16:G16"/>
    <mergeCell ref="H16:I16"/>
    <mergeCell ref="B17:G17"/>
    <mergeCell ref="B18:G18"/>
    <mergeCell ref="H18:I18"/>
    <mergeCell ref="B19:G19"/>
    <mergeCell ref="H19:I19"/>
    <mergeCell ref="B20:G20"/>
    <mergeCell ref="H20:I20"/>
    <mergeCell ref="B21:G21"/>
    <mergeCell ref="B14:G14"/>
    <mergeCell ref="H14:I14"/>
    <mergeCell ref="B7:G7"/>
    <mergeCell ref="B8:G8"/>
    <mergeCell ref="H8:I8"/>
    <mergeCell ref="B9:G9"/>
    <mergeCell ref="H9:I9"/>
    <mergeCell ref="B10:G10"/>
    <mergeCell ref="H10:I10"/>
    <mergeCell ref="B11:G11"/>
    <mergeCell ref="H11:I11"/>
    <mergeCell ref="B12:G12"/>
    <mergeCell ref="B13:G13"/>
    <mergeCell ref="H13:I13"/>
    <mergeCell ref="K5:K6"/>
    <mergeCell ref="D2:J2"/>
    <mergeCell ref="C3:J3"/>
    <mergeCell ref="A5:A6"/>
    <mergeCell ref="B5:G6"/>
    <mergeCell ref="H5:J5"/>
  </mergeCells>
  <pageMargins left="0.25" right="0.25" top="0.34" bottom="0.2" header="0.2" footer="0.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7.7109375" style="5" customWidth="1"/>
    <col min="8" max="8" width="7.85546875" style="5" customWidth="1"/>
    <col min="9" max="9" width="2" style="5" hidden="1" customWidth="1"/>
    <col min="10" max="10" width="7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20.45" customHeight="1" x14ac:dyDescent="0.25">
      <c r="B3" s="16" t="s">
        <v>38</v>
      </c>
      <c r="C3" s="274" t="s">
        <v>92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20.4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103">
        <v>142310</v>
      </c>
      <c r="I7" s="106"/>
      <c r="J7" s="104"/>
      <c r="K7" s="30">
        <v>710400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2809500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646200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126400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14000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890300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194400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494000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187800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74100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11400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10100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/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74400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172200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4400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93200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63500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42900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21300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5068500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140800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32400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6400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700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2350400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2530700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6"/>
      <c r="I40" s="139"/>
      <c r="J40" s="110"/>
      <c r="K40" s="42">
        <f>SUM(K33+K39)</f>
        <v>7599200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ht="12.95" customHeight="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1">
    <mergeCell ref="G44:H44"/>
    <mergeCell ref="B45:D45"/>
    <mergeCell ref="G45:H45"/>
    <mergeCell ref="B46:D46"/>
    <mergeCell ref="G46:H46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8:G28"/>
    <mergeCell ref="H28:I28"/>
    <mergeCell ref="B29:G29"/>
    <mergeCell ref="H29:I29"/>
    <mergeCell ref="B25:G25"/>
    <mergeCell ref="H25:I25"/>
    <mergeCell ref="B26:G26"/>
    <mergeCell ref="H26:I26"/>
    <mergeCell ref="B24:G24"/>
    <mergeCell ref="H24:I24"/>
    <mergeCell ref="B23:G23"/>
    <mergeCell ref="H23:I23"/>
    <mergeCell ref="B20:G20"/>
    <mergeCell ref="H20:I20"/>
    <mergeCell ref="B21:G21"/>
    <mergeCell ref="B19:G19"/>
    <mergeCell ref="H19:I19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15:G15"/>
    <mergeCell ref="H15:I15"/>
    <mergeCell ref="B16:G16"/>
    <mergeCell ref="H16:I16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71093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93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670000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2672400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614700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120300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13400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931600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165400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527800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224300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81300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9500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8200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64400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17900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4200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92500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14100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10500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18000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4893500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135900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31300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6200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800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2215800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2390000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10"/>
      <c r="K40" s="42">
        <f>SUM(K33+K39)</f>
        <v>7283500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ht="12.95" customHeight="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ht="12.9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  <row r="53" spans="2:11" ht="12.95" customHeight="1" x14ac:dyDescent="0.25"/>
    <row r="54" spans="2:11" ht="12.95" customHeight="1" x14ac:dyDescent="0.25"/>
    <row r="55" spans="2:11" ht="12.95" customHeight="1" x14ac:dyDescent="0.25"/>
    <row r="56" spans="2:11" ht="12.95" customHeight="1" x14ac:dyDescent="0.25"/>
  </sheetData>
  <mergeCells count="71">
    <mergeCell ref="G44:H44"/>
    <mergeCell ref="B45:D45"/>
    <mergeCell ref="G45:H45"/>
    <mergeCell ref="B46:D46"/>
    <mergeCell ref="G46:H46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8:G28"/>
    <mergeCell ref="H28:I28"/>
    <mergeCell ref="B29:G29"/>
    <mergeCell ref="H29:I29"/>
    <mergeCell ref="B25:G25"/>
    <mergeCell ref="H25:I25"/>
    <mergeCell ref="B26:G26"/>
    <mergeCell ref="H26:I26"/>
    <mergeCell ref="B24:G24"/>
    <mergeCell ref="H24:I24"/>
    <mergeCell ref="B23:G23"/>
    <mergeCell ref="H23:I23"/>
    <mergeCell ref="B20:G20"/>
    <mergeCell ref="H20:I20"/>
    <mergeCell ref="B21:G21"/>
    <mergeCell ref="B19:G19"/>
    <mergeCell ref="H19:I19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15:G15"/>
    <mergeCell ref="H15:I15"/>
    <mergeCell ref="B16:G16"/>
    <mergeCell ref="H16:I16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opLeftCell="A13" zoomScale="85" zoomScaleNormal="85" workbookViewId="0">
      <selection activeCell="B32" sqref="B32:G32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9.1406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24" t="s">
        <v>58</v>
      </c>
    </row>
    <row r="3" spans="1:13" ht="15.75" customHeight="1" x14ac:dyDescent="0.25">
      <c r="B3" s="16" t="s">
        <v>38</v>
      </c>
      <c r="C3" s="274" t="s">
        <v>94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1450100</v>
      </c>
      <c r="L7" s="105"/>
      <c r="M7" s="84"/>
    </row>
    <row r="8" spans="1:13" ht="15" customHeight="1" x14ac:dyDescent="0.25">
      <c r="A8" s="159"/>
      <c r="B8" s="224" t="s">
        <v>66</v>
      </c>
      <c r="C8" s="225"/>
      <c r="D8" s="225"/>
      <c r="E8" s="225"/>
      <c r="F8" s="225"/>
      <c r="G8" s="226"/>
      <c r="H8" s="205">
        <v>142320</v>
      </c>
      <c r="I8" s="207"/>
      <c r="J8" s="206"/>
      <c r="K8" s="30">
        <v>500</v>
      </c>
      <c r="L8" s="207"/>
      <c r="M8" s="208"/>
    </row>
    <row r="9" spans="1:13" s="2" customFormat="1" ht="15" customHeight="1" x14ac:dyDescent="0.25">
      <c r="A9" s="145"/>
      <c r="B9" s="238" t="s">
        <v>5</v>
      </c>
      <c r="C9" s="239"/>
      <c r="D9" s="239"/>
      <c r="E9" s="239"/>
      <c r="F9" s="239"/>
      <c r="G9" s="240"/>
      <c r="H9" s="220"/>
      <c r="I9" s="221"/>
      <c r="J9" s="107">
        <v>211180</v>
      </c>
      <c r="K9" s="31">
        <v>5680000</v>
      </c>
      <c r="L9" s="108"/>
      <c r="M9" s="4"/>
    </row>
    <row r="10" spans="1:13" s="2" customFormat="1" ht="15" customHeight="1" x14ac:dyDescent="0.25">
      <c r="A10" s="32"/>
      <c r="B10" s="238" t="s">
        <v>6</v>
      </c>
      <c r="C10" s="239"/>
      <c r="D10" s="239"/>
      <c r="E10" s="239"/>
      <c r="F10" s="239"/>
      <c r="G10" s="240"/>
      <c r="H10" s="220"/>
      <c r="I10" s="221"/>
      <c r="J10" s="107">
        <v>212100</v>
      </c>
      <c r="K10" s="31">
        <v>1306400</v>
      </c>
      <c r="L10" s="108"/>
      <c r="M10" s="4"/>
    </row>
    <row r="11" spans="1:13" s="2" customFormat="1" ht="15" customHeight="1" x14ac:dyDescent="0.25">
      <c r="A11" s="32"/>
      <c r="B11" s="238" t="s">
        <v>7</v>
      </c>
      <c r="C11" s="239"/>
      <c r="D11" s="239"/>
      <c r="E11" s="239"/>
      <c r="F11" s="239"/>
      <c r="G11" s="240"/>
      <c r="H11" s="220"/>
      <c r="I11" s="221"/>
      <c r="J11" s="107">
        <v>212210</v>
      </c>
      <c r="K11" s="31">
        <v>255600</v>
      </c>
      <c r="L11" s="108"/>
      <c r="M11" s="4"/>
    </row>
    <row r="12" spans="1:13" s="2" customFormat="1" ht="15" customHeight="1" x14ac:dyDescent="0.25">
      <c r="A12" s="32"/>
      <c r="B12" s="238" t="s">
        <v>27</v>
      </c>
      <c r="C12" s="239"/>
      <c r="D12" s="239"/>
      <c r="E12" s="239"/>
      <c r="F12" s="239"/>
      <c r="G12" s="240"/>
      <c r="H12" s="220"/>
      <c r="I12" s="221"/>
      <c r="J12" s="107">
        <v>273500</v>
      </c>
      <c r="K12" s="31">
        <v>28400</v>
      </c>
      <c r="L12" s="108"/>
      <c r="M12" s="4"/>
    </row>
    <row r="13" spans="1:13" s="2" customFormat="1" ht="15" customHeight="1" x14ac:dyDescent="0.25">
      <c r="A13" s="32"/>
      <c r="B13" s="238"/>
      <c r="C13" s="278"/>
      <c r="D13" s="278"/>
      <c r="E13" s="278"/>
      <c r="F13" s="278"/>
      <c r="G13" s="279"/>
      <c r="H13" s="107"/>
      <c r="I13" s="108"/>
      <c r="J13" s="107">
        <v>2221</v>
      </c>
      <c r="K13" s="31">
        <f>SUM(K14:K17)</f>
        <v>1914100</v>
      </c>
      <c r="L13" s="108"/>
      <c r="M13" s="46"/>
    </row>
    <row r="14" spans="1:13" ht="15" customHeight="1" x14ac:dyDescent="0.25">
      <c r="A14" s="33"/>
      <c r="B14" s="229" t="s">
        <v>8</v>
      </c>
      <c r="C14" s="230"/>
      <c r="D14" s="230"/>
      <c r="E14" s="230"/>
      <c r="F14" s="230"/>
      <c r="G14" s="231"/>
      <c r="H14" s="212"/>
      <c r="I14" s="213"/>
      <c r="J14" s="104">
        <v>222110</v>
      </c>
      <c r="K14" s="31">
        <v>385900</v>
      </c>
      <c r="L14" s="105"/>
      <c r="M14" s="7"/>
    </row>
    <row r="15" spans="1:13" ht="15" customHeight="1" x14ac:dyDescent="0.25">
      <c r="A15" s="33"/>
      <c r="B15" s="229" t="s">
        <v>9</v>
      </c>
      <c r="C15" s="230"/>
      <c r="D15" s="230"/>
      <c r="E15" s="230"/>
      <c r="F15" s="230"/>
      <c r="G15" s="231"/>
      <c r="H15" s="212"/>
      <c r="I15" s="213"/>
      <c r="J15" s="104">
        <v>222130</v>
      </c>
      <c r="K15" s="31">
        <v>981400</v>
      </c>
      <c r="L15" s="105"/>
      <c r="M15" s="7"/>
    </row>
    <row r="16" spans="1:13" ht="15" customHeight="1" x14ac:dyDescent="0.25">
      <c r="A16" s="33"/>
      <c r="B16" s="229" t="s">
        <v>10</v>
      </c>
      <c r="C16" s="230"/>
      <c r="D16" s="230"/>
      <c r="E16" s="230"/>
      <c r="F16" s="230"/>
      <c r="G16" s="231"/>
      <c r="H16" s="212"/>
      <c r="I16" s="213"/>
      <c r="J16" s="104">
        <v>222140</v>
      </c>
      <c r="K16" s="31">
        <v>518400</v>
      </c>
      <c r="L16" s="105"/>
      <c r="M16" s="7"/>
    </row>
    <row r="17" spans="1:13" ht="15" customHeight="1" x14ac:dyDescent="0.25">
      <c r="A17" s="33"/>
      <c r="B17" s="229" t="s">
        <v>11</v>
      </c>
      <c r="C17" s="230"/>
      <c r="D17" s="230"/>
      <c r="E17" s="230"/>
      <c r="F17" s="230"/>
      <c r="G17" s="231"/>
      <c r="H17" s="212"/>
      <c r="I17" s="213"/>
      <c r="J17" s="104">
        <v>222190</v>
      </c>
      <c r="K17" s="31">
        <v>28400</v>
      </c>
      <c r="L17" s="105"/>
      <c r="M17" s="7"/>
    </row>
    <row r="18" spans="1:13" ht="15" customHeight="1" x14ac:dyDescent="0.25">
      <c r="A18" s="33"/>
      <c r="B18" s="238"/>
      <c r="C18" s="278"/>
      <c r="D18" s="278"/>
      <c r="E18" s="278"/>
      <c r="F18" s="278"/>
      <c r="G18" s="279"/>
      <c r="H18" s="104"/>
      <c r="I18" s="105"/>
      <c r="J18" s="135">
        <v>2222</v>
      </c>
      <c r="K18" s="31">
        <f>SUM(K19:K20)</f>
        <v>10800</v>
      </c>
      <c r="L18" s="105"/>
      <c r="M18" s="47"/>
    </row>
    <row r="19" spans="1:13" ht="15" customHeight="1" x14ac:dyDescent="0.25">
      <c r="A19" s="33"/>
      <c r="B19" s="229" t="s">
        <v>12</v>
      </c>
      <c r="C19" s="230"/>
      <c r="D19" s="230"/>
      <c r="E19" s="230"/>
      <c r="F19" s="230"/>
      <c r="G19" s="231"/>
      <c r="H19" s="212"/>
      <c r="I19" s="213"/>
      <c r="J19" s="104">
        <v>222210</v>
      </c>
      <c r="K19" s="31">
        <v>7000</v>
      </c>
      <c r="L19" s="105"/>
      <c r="M19" s="7"/>
    </row>
    <row r="20" spans="1:13" ht="15" customHeight="1" x14ac:dyDescent="0.25">
      <c r="A20" s="33"/>
      <c r="B20" s="229" t="s">
        <v>13</v>
      </c>
      <c r="C20" s="230"/>
      <c r="D20" s="230"/>
      <c r="E20" s="230"/>
      <c r="F20" s="230"/>
      <c r="G20" s="231"/>
      <c r="H20" s="212"/>
      <c r="I20" s="213"/>
      <c r="J20" s="104">
        <v>222220</v>
      </c>
      <c r="K20" s="31">
        <v>3800</v>
      </c>
      <c r="L20" s="105"/>
      <c r="M20" s="7"/>
    </row>
    <row r="21" spans="1:13" ht="15" customHeight="1" x14ac:dyDescent="0.25">
      <c r="A21" s="33"/>
      <c r="B21" s="229" t="s">
        <v>14</v>
      </c>
      <c r="C21" s="230"/>
      <c r="D21" s="230"/>
      <c r="E21" s="230"/>
      <c r="F21" s="230"/>
      <c r="G21" s="231"/>
      <c r="H21" s="212"/>
      <c r="I21" s="213"/>
      <c r="J21" s="104">
        <v>222500</v>
      </c>
      <c r="K21" s="31">
        <v>146100</v>
      </c>
      <c r="L21" s="105"/>
      <c r="M21" s="7"/>
    </row>
    <row r="22" spans="1:13" ht="15" customHeight="1" x14ac:dyDescent="0.25">
      <c r="A22" s="33"/>
      <c r="B22" s="238"/>
      <c r="C22" s="278"/>
      <c r="D22" s="278"/>
      <c r="E22" s="278"/>
      <c r="F22" s="278"/>
      <c r="G22" s="279"/>
      <c r="H22" s="104"/>
      <c r="I22" s="105"/>
      <c r="J22" s="138">
        <v>2229</v>
      </c>
      <c r="K22" s="31">
        <f>SUM(K23:K24)</f>
        <v>118600</v>
      </c>
      <c r="L22" s="105"/>
      <c r="M22" s="47"/>
    </row>
    <row r="23" spans="1:13" ht="15" customHeight="1" x14ac:dyDescent="0.25">
      <c r="A23" s="33"/>
      <c r="B23" s="229" t="s">
        <v>15</v>
      </c>
      <c r="C23" s="230"/>
      <c r="D23" s="230"/>
      <c r="E23" s="230"/>
      <c r="F23" s="230"/>
      <c r="G23" s="231"/>
      <c r="H23" s="212"/>
      <c r="I23" s="213"/>
      <c r="J23" s="104">
        <v>222980</v>
      </c>
      <c r="K23" s="31">
        <v>1300</v>
      </c>
      <c r="L23" s="105"/>
      <c r="M23" s="7"/>
    </row>
    <row r="24" spans="1:13" ht="15" customHeight="1" x14ac:dyDescent="0.25">
      <c r="A24" s="33"/>
      <c r="B24" s="229" t="s">
        <v>16</v>
      </c>
      <c r="C24" s="230"/>
      <c r="D24" s="230"/>
      <c r="E24" s="230"/>
      <c r="F24" s="230"/>
      <c r="G24" s="231"/>
      <c r="H24" s="212"/>
      <c r="I24" s="213"/>
      <c r="J24" s="104">
        <v>222990</v>
      </c>
      <c r="K24" s="31">
        <v>117300</v>
      </c>
      <c r="L24" s="105"/>
      <c r="M24" s="7"/>
    </row>
    <row r="25" spans="1:13" ht="15" customHeight="1" x14ac:dyDescent="0.25">
      <c r="A25" s="33"/>
      <c r="B25" s="229" t="s">
        <v>17</v>
      </c>
      <c r="C25" s="230"/>
      <c r="D25" s="230"/>
      <c r="E25" s="230"/>
      <c r="F25" s="230"/>
      <c r="G25" s="231"/>
      <c r="H25" s="212"/>
      <c r="I25" s="213"/>
      <c r="J25" s="104">
        <v>311120</v>
      </c>
      <c r="K25" s="31">
        <v>504000</v>
      </c>
      <c r="L25" s="105"/>
      <c r="M25" s="7"/>
    </row>
    <row r="26" spans="1:13" ht="15" customHeight="1" x14ac:dyDescent="0.25">
      <c r="A26" s="33"/>
      <c r="B26" s="229" t="s">
        <v>18</v>
      </c>
      <c r="C26" s="230"/>
      <c r="D26" s="230"/>
      <c r="E26" s="230"/>
      <c r="F26" s="230"/>
      <c r="G26" s="231"/>
      <c r="H26" s="212"/>
      <c r="I26" s="213"/>
      <c r="J26" s="104">
        <v>314110</v>
      </c>
      <c r="K26" s="31">
        <v>216700</v>
      </c>
      <c r="L26" s="105"/>
      <c r="M26" s="7"/>
    </row>
    <row r="27" spans="1:13" ht="15" customHeight="1" x14ac:dyDescent="0.25">
      <c r="A27" s="33"/>
      <c r="B27" s="235" t="s">
        <v>19</v>
      </c>
      <c r="C27" s="236"/>
      <c r="D27" s="236"/>
      <c r="E27" s="236"/>
      <c r="F27" s="236"/>
      <c r="G27" s="237"/>
      <c r="H27" s="212"/>
      <c r="I27" s="213"/>
      <c r="J27" s="104">
        <v>316110</v>
      </c>
      <c r="K27" s="31">
        <v>83100</v>
      </c>
      <c r="L27" s="105"/>
      <c r="M27" s="7"/>
    </row>
    <row r="28" spans="1:13" ht="15" customHeight="1" x14ac:dyDescent="0.25">
      <c r="A28" s="33"/>
      <c r="B28" s="229" t="s">
        <v>22</v>
      </c>
      <c r="C28" s="230"/>
      <c r="D28" s="230"/>
      <c r="E28" s="230"/>
      <c r="F28" s="230"/>
      <c r="G28" s="231"/>
      <c r="H28" s="212"/>
      <c r="I28" s="213"/>
      <c r="J28" s="104">
        <v>334110</v>
      </c>
      <c r="K28" s="31">
        <v>9100</v>
      </c>
      <c r="L28" s="105"/>
      <c r="M28" s="7"/>
    </row>
    <row r="29" spans="1:13" ht="15" customHeight="1" x14ac:dyDescent="0.25">
      <c r="A29" s="33"/>
      <c r="B29" s="229" t="s">
        <v>23</v>
      </c>
      <c r="C29" s="230"/>
      <c r="D29" s="230"/>
      <c r="E29" s="230"/>
      <c r="F29" s="230"/>
      <c r="G29" s="231"/>
      <c r="H29" s="212"/>
      <c r="I29" s="213"/>
      <c r="J29" s="104">
        <v>335110</v>
      </c>
      <c r="K29" s="31">
        <v>32000</v>
      </c>
      <c r="L29" s="105"/>
      <c r="M29" s="7"/>
    </row>
    <row r="30" spans="1:13" ht="15" customHeight="1" x14ac:dyDescent="0.25">
      <c r="A30" s="33"/>
      <c r="B30" s="229" t="s">
        <v>24</v>
      </c>
      <c r="C30" s="230"/>
      <c r="D30" s="230"/>
      <c r="E30" s="230"/>
      <c r="F30" s="230"/>
      <c r="G30" s="231"/>
      <c r="H30" s="212"/>
      <c r="I30" s="213"/>
      <c r="J30" s="104">
        <v>336110</v>
      </c>
      <c r="K30" s="31">
        <v>189200</v>
      </c>
      <c r="L30" s="105"/>
      <c r="M30" s="7"/>
    </row>
    <row r="31" spans="1:13" ht="15" customHeight="1" x14ac:dyDescent="0.25">
      <c r="A31" s="33"/>
      <c r="B31" s="229" t="s">
        <v>25</v>
      </c>
      <c r="C31" s="230"/>
      <c r="D31" s="230"/>
      <c r="E31" s="230"/>
      <c r="F31" s="230"/>
      <c r="G31" s="231"/>
      <c r="H31" s="212"/>
      <c r="I31" s="213"/>
      <c r="J31" s="104">
        <v>337110</v>
      </c>
      <c r="K31" s="31">
        <v>76900</v>
      </c>
      <c r="L31" s="105"/>
      <c r="M31" s="7"/>
    </row>
    <row r="32" spans="1:13" ht="15" customHeight="1" x14ac:dyDescent="0.25">
      <c r="A32" s="33"/>
      <c r="B32" s="229" t="s">
        <v>26</v>
      </c>
      <c r="C32" s="230"/>
      <c r="D32" s="230"/>
      <c r="E32" s="230"/>
      <c r="F32" s="230"/>
      <c r="G32" s="231"/>
      <c r="H32" s="212"/>
      <c r="I32" s="213"/>
      <c r="J32" s="104">
        <v>338110</v>
      </c>
      <c r="K32" s="31">
        <v>164500</v>
      </c>
      <c r="L32" s="105"/>
      <c r="M32" s="7"/>
    </row>
    <row r="33" spans="1:13" ht="15" customHeight="1" x14ac:dyDescent="0.25">
      <c r="A33" s="33"/>
      <c r="B33" s="229" t="s">
        <v>61</v>
      </c>
      <c r="C33" s="230"/>
      <c r="D33" s="230"/>
      <c r="E33" s="230"/>
      <c r="F33" s="230"/>
      <c r="G33" s="231"/>
      <c r="H33" s="104"/>
      <c r="I33" s="105"/>
      <c r="J33" s="104">
        <v>339110</v>
      </c>
      <c r="K33" s="31">
        <v>34100</v>
      </c>
      <c r="L33" s="114"/>
      <c r="M33" s="20"/>
    </row>
    <row r="34" spans="1:13" ht="15" customHeight="1" x14ac:dyDescent="0.25">
      <c r="A34" s="33"/>
      <c r="B34" s="224" t="s">
        <v>28</v>
      </c>
      <c r="C34" s="225"/>
      <c r="D34" s="225"/>
      <c r="E34" s="225"/>
      <c r="F34" s="225"/>
      <c r="G34" s="226"/>
      <c r="H34" s="212"/>
      <c r="I34" s="213"/>
      <c r="J34" s="104"/>
      <c r="K34" s="30">
        <f>SUM(K25:M33)+K22+K21+K18+K13+K12+K11+K10+K9</f>
        <v>10769600</v>
      </c>
      <c r="L34" s="114"/>
      <c r="M34" s="20"/>
    </row>
    <row r="35" spans="1:13" s="23" customFormat="1" ht="15" customHeight="1" x14ac:dyDescent="0.25">
      <c r="A35" s="145"/>
      <c r="B35" s="238" t="s">
        <v>5</v>
      </c>
      <c r="C35" s="239"/>
      <c r="D35" s="239"/>
      <c r="E35" s="239"/>
      <c r="F35" s="239"/>
      <c r="G35" s="240"/>
      <c r="H35" s="104"/>
      <c r="I35" s="105"/>
      <c r="J35" s="107">
        <v>211180</v>
      </c>
      <c r="K35" s="45">
        <v>212500</v>
      </c>
      <c r="L35" s="28"/>
      <c r="M35" s="28"/>
    </row>
    <row r="36" spans="1:13" ht="15" customHeight="1" x14ac:dyDescent="0.25">
      <c r="A36" s="32"/>
      <c r="B36" s="238" t="s">
        <v>6</v>
      </c>
      <c r="C36" s="239"/>
      <c r="D36" s="239"/>
      <c r="E36" s="239"/>
      <c r="F36" s="239"/>
      <c r="G36" s="240"/>
      <c r="H36" s="104"/>
      <c r="I36" s="105"/>
      <c r="J36" s="107">
        <v>212100</v>
      </c>
      <c r="K36" s="45">
        <v>48900</v>
      </c>
    </row>
    <row r="37" spans="1:13" ht="15" customHeight="1" x14ac:dyDescent="0.25">
      <c r="A37" s="32"/>
      <c r="B37" s="238" t="s">
        <v>7</v>
      </c>
      <c r="C37" s="239"/>
      <c r="D37" s="239"/>
      <c r="E37" s="239"/>
      <c r="F37" s="239"/>
      <c r="G37" s="240"/>
      <c r="H37" s="104"/>
      <c r="I37" s="105"/>
      <c r="J37" s="107">
        <v>212210</v>
      </c>
      <c r="K37" s="45">
        <v>9600</v>
      </c>
    </row>
    <row r="38" spans="1:13" ht="15" customHeight="1" x14ac:dyDescent="0.25">
      <c r="A38" s="32">
        <v>4</v>
      </c>
      <c r="B38" s="238" t="s">
        <v>27</v>
      </c>
      <c r="C38" s="239"/>
      <c r="D38" s="239"/>
      <c r="E38" s="239"/>
      <c r="F38" s="239"/>
      <c r="G38" s="240"/>
      <c r="H38" s="104"/>
      <c r="I38" s="105"/>
      <c r="J38" s="107">
        <v>273500</v>
      </c>
      <c r="K38" s="45">
        <v>1100</v>
      </c>
    </row>
    <row r="39" spans="1:13" ht="15" customHeight="1" x14ac:dyDescent="0.25">
      <c r="A39" s="32">
        <v>5</v>
      </c>
      <c r="B39" s="238" t="s">
        <v>21</v>
      </c>
      <c r="C39" s="239"/>
      <c r="D39" s="239"/>
      <c r="E39" s="239"/>
      <c r="F39" s="239"/>
      <c r="G39" s="240"/>
      <c r="H39" s="104"/>
      <c r="I39" s="105"/>
      <c r="J39" s="107">
        <v>333110</v>
      </c>
      <c r="K39" s="45">
        <v>4798000</v>
      </c>
    </row>
    <row r="40" spans="1:13" ht="15" customHeight="1" x14ac:dyDescent="0.25">
      <c r="A40" s="33"/>
      <c r="B40" s="209" t="s">
        <v>70</v>
      </c>
      <c r="C40" s="210"/>
      <c r="D40" s="210"/>
      <c r="E40" s="210"/>
      <c r="F40" s="210"/>
      <c r="G40" s="211"/>
      <c r="H40" s="104"/>
      <c r="I40" s="105"/>
      <c r="J40" s="104"/>
      <c r="K40" s="30">
        <f>SUM(K35:K39)</f>
        <v>5070100</v>
      </c>
    </row>
    <row r="41" spans="1:13" ht="15" customHeight="1" thickBot="1" x14ac:dyDescent="0.3">
      <c r="A41" s="34"/>
      <c r="B41" s="270" t="s">
        <v>71</v>
      </c>
      <c r="C41" s="270"/>
      <c r="D41" s="270"/>
      <c r="E41" s="270"/>
      <c r="F41" s="270"/>
      <c r="G41" s="270"/>
      <c r="H41" s="110"/>
      <c r="I41" s="111"/>
      <c r="J41" s="110"/>
      <c r="K41" s="42">
        <f>SUM(K34+K40)</f>
        <v>15839700</v>
      </c>
    </row>
    <row r="42" spans="1:13" ht="15" customHeight="1" x14ac:dyDescent="0.25">
      <c r="A42" s="9"/>
      <c r="B42" s="73"/>
      <c r="C42" s="73"/>
      <c r="D42" s="73"/>
      <c r="E42" s="73"/>
      <c r="F42" s="73"/>
      <c r="G42" s="73"/>
      <c r="H42" s="70"/>
      <c r="I42" s="70"/>
      <c r="J42" s="70"/>
      <c r="K42" s="22"/>
    </row>
    <row r="43" spans="1:13" ht="15" customHeight="1" x14ac:dyDescent="0.25">
      <c r="B43" s="275" t="s">
        <v>30</v>
      </c>
      <c r="C43" s="275"/>
      <c r="D43" s="275"/>
      <c r="E43" s="275"/>
      <c r="F43" s="275"/>
      <c r="G43" s="275"/>
      <c r="H43" s="275"/>
      <c r="I43" s="275"/>
      <c r="J43" s="275"/>
      <c r="K43" s="275"/>
    </row>
    <row r="44" spans="1:13" ht="15" customHeight="1" x14ac:dyDescent="0.25">
      <c r="B44" s="282" t="s">
        <v>0</v>
      </c>
      <c r="C44" s="283"/>
      <c r="D44" s="284"/>
      <c r="E44" s="212" t="s">
        <v>1</v>
      </c>
      <c r="F44" s="272"/>
      <c r="G44" s="272"/>
      <c r="H44" s="272"/>
      <c r="I44" s="272"/>
      <c r="J44" s="272"/>
      <c r="K44" s="280" t="s">
        <v>4</v>
      </c>
    </row>
    <row r="45" spans="1:13" ht="15" customHeight="1" x14ac:dyDescent="0.25">
      <c r="B45" s="285"/>
      <c r="C45" s="265"/>
      <c r="D45" s="266"/>
      <c r="E45" s="7" t="s">
        <v>31</v>
      </c>
      <c r="F45" s="7" t="s">
        <v>32</v>
      </c>
      <c r="G45" s="259" t="s">
        <v>33</v>
      </c>
      <c r="H45" s="260"/>
      <c r="I45" s="7"/>
      <c r="J45" s="88" t="s">
        <v>34</v>
      </c>
      <c r="K45" s="281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5" customHeight="1" x14ac:dyDescent="0.25">
      <c r="B47" s="212"/>
      <c r="C47" s="272"/>
      <c r="D47" s="213"/>
      <c r="E47" s="8"/>
      <c r="F47" s="8"/>
      <c r="G47" s="212"/>
      <c r="H47" s="213"/>
      <c r="I47" s="8"/>
      <c r="J47" s="80"/>
      <c r="K47" s="8"/>
    </row>
    <row r="48" spans="1:13" ht="12.95" customHeight="1" x14ac:dyDescent="0.25">
      <c r="B48" s="140"/>
      <c r="C48" s="140"/>
      <c r="D48" s="140"/>
      <c r="E48" s="9"/>
      <c r="F48" s="9"/>
      <c r="G48" s="140"/>
      <c r="H48" s="140"/>
      <c r="I48" s="9"/>
      <c r="J48" s="140"/>
      <c r="K48" s="9"/>
    </row>
    <row r="49" spans="2:11" ht="17.25" customHeight="1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112" t="s">
        <v>76</v>
      </c>
    </row>
    <row r="50" spans="2:11" ht="12.95" customHeight="1" x14ac:dyDescent="0.25">
      <c r="B50" s="11"/>
      <c r="C50" s="11"/>
      <c r="D50" s="11"/>
      <c r="E50" s="12"/>
      <c r="F50" s="12"/>
      <c r="G50" s="12"/>
      <c r="H50" s="12"/>
      <c r="I50" s="12"/>
      <c r="J50" s="12"/>
      <c r="K50" s="12"/>
    </row>
    <row r="51" spans="2:11" ht="17.25" customHeight="1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0"/>
      <c r="K51" s="112" t="s">
        <v>73</v>
      </c>
    </row>
    <row r="52" spans="2:11" ht="12.9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42" t="s">
        <v>77</v>
      </c>
      <c r="C53" s="142"/>
      <c r="D53" s="142"/>
      <c r="E53" s="10"/>
      <c r="F53" s="10"/>
      <c r="G53" s="10"/>
      <c r="H53" s="10"/>
      <c r="I53" s="10"/>
      <c r="J53" s="10"/>
      <c r="K53" s="10"/>
    </row>
    <row r="54" spans="2:11" ht="12.95" customHeight="1" x14ac:dyDescent="0.25"/>
  </sheetData>
  <mergeCells count="72">
    <mergeCell ref="B40:G40"/>
    <mergeCell ref="B41:G41"/>
    <mergeCell ref="B35:G35"/>
    <mergeCell ref="B36:G36"/>
    <mergeCell ref="B37:G37"/>
    <mergeCell ref="B38:G38"/>
    <mergeCell ref="B39:G39"/>
    <mergeCell ref="A5:A6"/>
    <mergeCell ref="K5:K6"/>
    <mergeCell ref="B33:G33"/>
    <mergeCell ref="B9:G9"/>
    <mergeCell ref="H9:I9"/>
    <mergeCell ref="B13:G13"/>
    <mergeCell ref="B16:G16"/>
    <mergeCell ref="H16:I16"/>
    <mergeCell ref="B17:G17"/>
    <mergeCell ref="H17:I17"/>
    <mergeCell ref="B12:G12"/>
    <mergeCell ref="H12:I12"/>
    <mergeCell ref="B14:G14"/>
    <mergeCell ref="H14:I14"/>
    <mergeCell ref="B15:G15"/>
    <mergeCell ref="H15:I15"/>
    <mergeCell ref="D2:J2"/>
    <mergeCell ref="C3:J3"/>
    <mergeCell ref="B5:G6"/>
    <mergeCell ref="H5:J5"/>
    <mergeCell ref="B11:G11"/>
    <mergeCell ref="H11:I11"/>
    <mergeCell ref="B10:G10"/>
    <mergeCell ref="H10:I10"/>
    <mergeCell ref="B7:G7"/>
    <mergeCell ref="B8:G8"/>
    <mergeCell ref="B23:G23"/>
    <mergeCell ref="H23:I23"/>
    <mergeCell ref="B27:G27"/>
    <mergeCell ref="H27:I27"/>
    <mergeCell ref="B18:G18"/>
    <mergeCell ref="B24:G24"/>
    <mergeCell ref="H24:I24"/>
    <mergeCell ref="B22:G22"/>
    <mergeCell ref="B21:G21"/>
    <mergeCell ref="H21:I21"/>
    <mergeCell ref="B19:G19"/>
    <mergeCell ref="H19:I19"/>
    <mergeCell ref="B20:G20"/>
    <mergeCell ref="H20:I20"/>
    <mergeCell ref="B28:G28"/>
    <mergeCell ref="H28:I28"/>
    <mergeCell ref="B29:G29"/>
    <mergeCell ref="H29:I29"/>
    <mergeCell ref="B25:G25"/>
    <mergeCell ref="H25:I25"/>
    <mergeCell ref="B26:G26"/>
    <mergeCell ref="H26:I26"/>
    <mergeCell ref="B46:D46"/>
    <mergeCell ref="G46:H46"/>
    <mergeCell ref="B47:D47"/>
    <mergeCell ref="G47:H47"/>
    <mergeCell ref="B43:K43"/>
    <mergeCell ref="B44:D45"/>
    <mergeCell ref="E44:J44"/>
    <mergeCell ref="K44:K45"/>
    <mergeCell ref="G45:H45"/>
    <mergeCell ref="B32:G32"/>
    <mergeCell ref="H32:I32"/>
    <mergeCell ref="B34:G34"/>
    <mergeCell ref="H34:I34"/>
    <mergeCell ref="B30:G30"/>
    <mergeCell ref="H30:I30"/>
    <mergeCell ref="B31:G31"/>
    <mergeCell ref="H31:I31"/>
  </mergeCells>
  <pageMargins left="0.25" right="0.25" top="0.34" bottom="0.2" header="0.2" footer="0.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6" workbookViewId="0">
      <selection activeCell="B8" sqref="B8:G8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.7109375" style="5" customWidth="1"/>
    <col min="13" max="13" width="3.5703125" style="5" hidden="1" customWidth="1"/>
    <col min="14" max="14" width="1.140625" style="5" hidden="1" customWidth="1"/>
  </cols>
  <sheetData>
    <row r="1" spans="1:14" ht="8.25" customHeight="1" x14ac:dyDescent="0.25"/>
    <row r="2" spans="1:14" ht="19.5" x14ac:dyDescent="0.35">
      <c r="B2" s="16" t="s">
        <v>39</v>
      </c>
      <c r="C2" s="10">
        <v>8803</v>
      </c>
      <c r="D2" s="243" t="s">
        <v>74</v>
      </c>
      <c r="E2" s="243"/>
      <c r="F2" s="243"/>
      <c r="G2" s="243"/>
      <c r="H2" s="243"/>
      <c r="I2" s="243"/>
      <c r="J2" s="243"/>
      <c r="K2" s="243"/>
      <c r="L2" s="14" t="s">
        <v>58</v>
      </c>
    </row>
    <row r="3" spans="1:14" ht="15.75" customHeight="1" x14ac:dyDescent="0.25">
      <c r="B3" s="16" t="s">
        <v>40</v>
      </c>
      <c r="C3" s="244" t="s">
        <v>60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276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40.5" customHeight="1" x14ac:dyDescent="0.25">
      <c r="A6" s="277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33"/>
      <c r="B7" s="224" t="s">
        <v>65</v>
      </c>
      <c r="C7" s="225"/>
      <c r="D7" s="225"/>
      <c r="E7" s="225"/>
      <c r="F7" s="225"/>
      <c r="G7" s="226"/>
      <c r="H7" s="64">
        <v>142310</v>
      </c>
      <c r="I7" s="106"/>
      <c r="J7" s="212"/>
      <c r="K7" s="213"/>
      <c r="L7" s="30"/>
      <c r="M7" s="81"/>
      <c r="N7" s="84"/>
    </row>
    <row r="8" spans="1:14" ht="15" customHeight="1" x14ac:dyDescent="0.25">
      <c r="A8" s="33"/>
      <c r="B8" s="224" t="s">
        <v>66</v>
      </c>
      <c r="C8" s="225"/>
      <c r="D8" s="225"/>
      <c r="E8" s="225"/>
      <c r="F8" s="225"/>
      <c r="G8" s="226"/>
      <c r="H8" s="64">
        <v>142320</v>
      </c>
      <c r="I8" s="106"/>
      <c r="J8" s="212"/>
      <c r="K8" s="213"/>
      <c r="L8" s="30">
        <v>600</v>
      </c>
      <c r="M8" s="81"/>
      <c r="N8" s="84"/>
    </row>
    <row r="9" spans="1:14" ht="15" customHeight="1" x14ac:dyDescent="0.25">
      <c r="A9" s="131"/>
      <c r="B9" s="301"/>
      <c r="C9" s="302"/>
      <c r="D9" s="302"/>
      <c r="E9" s="302"/>
      <c r="F9" s="302"/>
      <c r="G9" s="303"/>
      <c r="H9" s="116"/>
      <c r="I9" s="97"/>
      <c r="J9" s="307"/>
      <c r="K9" s="308"/>
      <c r="L9" s="115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3161200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727100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142200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15800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107"/>
      <c r="I14" s="108"/>
      <c r="J14" s="220">
        <v>2221</v>
      </c>
      <c r="K14" s="221"/>
      <c r="L14" s="30">
        <f>SUM(L15:L18)</f>
        <v>740700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131000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500000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100000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9700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104"/>
      <c r="I19" s="105"/>
      <c r="J19" s="241">
        <v>2222</v>
      </c>
      <c r="K19" s="242"/>
      <c r="L19" s="30">
        <f>SUM(L20:L21)</f>
        <v>12600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8800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65700</v>
      </c>
      <c r="M22" s="26"/>
      <c r="N22" s="7"/>
    </row>
    <row r="23" spans="1:14" ht="15" customHeight="1" x14ac:dyDescent="0.25">
      <c r="A23" s="33"/>
      <c r="B23" s="229"/>
      <c r="C23" s="230"/>
      <c r="D23" s="230"/>
      <c r="E23" s="230"/>
      <c r="F23" s="230"/>
      <c r="G23" s="231"/>
      <c r="H23" s="104"/>
      <c r="I23" s="105"/>
      <c r="J23" s="241">
        <v>2229</v>
      </c>
      <c r="K23" s="242"/>
      <c r="L23" s="30">
        <f>SUM(L24:L25)</f>
        <v>4100</v>
      </c>
      <c r="M23" s="55"/>
      <c r="N23" s="53"/>
    </row>
    <row r="24" spans="1:14" ht="15" customHeight="1" x14ac:dyDescent="0.25">
      <c r="A24" s="33"/>
      <c r="B24" s="229" t="s">
        <v>15</v>
      </c>
      <c r="C24" s="230"/>
      <c r="D24" s="230"/>
      <c r="E24" s="230"/>
      <c r="F24" s="230"/>
      <c r="G24" s="231"/>
      <c r="H24" s="212"/>
      <c r="I24" s="213"/>
      <c r="J24" s="212">
        <v>222980</v>
      </c>
      <c r="K24" s="213"/>
      <c r="L24" s="31">
        <v>1600</v>
      </c>
      <c r="M24" s="26"/>
      <c r="N24" s="7"/>
    </row>
    <row r="25" spans="1:14" ht="15" customHeight="1" x14ac:dyDescent="0.25">
      <c r="A25" s="33"/>
      <c r="B25" s="229" t="s">
        <v>16</v>
      </c>
      <c r="C25" s="230"/>
      <c r="D25" s="230"/>
      <c r="E25" s="230"/>
      <c r="F25" s="230"/>
      <c r="G25" s="231"/>
      <c r="H25" s="212"/>
      <c r="I25" s="213"/>
      <c r="J25" s="212">
        <v>222990</v>
      </c>
      <c r="K25" s="213"/>
      <c r="L25" s="31">
        <v>2500</v>
      </c>
      <c r="M25" s="26"/>
      <c r="N25" s="7"/>
    </row>
    <row r="26" spans="1:14" ht="15" customHeight="1" x14ac:dyDescent="0.25">
      <c r="A26" s="33"/>
      <c r="B26" s="229" t="s">
        <v>17</v>
      </c>
      <c r="C26" s="230"/>
      <c r="D26" s="230"/>
      <c r="E26" s="230"/>
      <c r="F26" s="230"/>
      <c r="G26" s="231"/>
      <c r="H26" s="212"/>
      <c r="I26" s="213"/>
      <c r="J26" s="212">
        <v>311120</v>
      </c>
      <c r="K26" s="213"/>
      <c r="L26" s="31">
        <v>142800</v>
      </c>
      <c r="M26" s="26"/>
      <c r="N26" s="7"/>
    </row>
    <row r="27" spans="1:14" ht="15" customHeight="1" x14ac:dyDescent="0.25">
      <c r="A27" s="33"/>
      <c r="B27" s="229" t="s">
        <v>18</v>
      </c>
      <c r="C27" s="230"/>
      <c r="D27" s="230"/>
      <c r="E27" s="230"/>
      <c r="F27" s="230"/>
      <c r="G27" s="231"/>
      <c r="H27" s="104"/>
      <c r="I27" s="105"/>
      <c r="J27" s="212">
        <v>314110</v>
      </c>
      <c r="K27" s="213"/>
      <c r="L27" s="31"/>
      <c r="M27" s="26"/>
      <c r="N27" s="7"/>
    </row>
    <row r="28" spans="1:14" ht="15" customHeight="1" x14ac:dyDescent="0.25">
      <c r="A28" s="33"/>
      <c r="B28" s="235" t="s">
        <v>19</v>
      </c>
      <c r="C28" s="236"/>
      <c r="D28" s="236"/>
      <c r="E28" s="236"/>
      <c r="F28" s="236"/>
      <c r="G28" s="237"/>
      <c r="H28" s="212"/>
      <c r="I28" s="213"/>
      <c r="J28" s="212">
        <v>316110</v>
      </c>
      <c r="K28" s="213"/>
      <c r="L28" s="31"/>
      <c r="M28" s="26"/>
      <c r="N28" s="7"/>
    </row>
    <row r="29" spans="1:14" ht="15" customHeight="1" x14ac:dyDescent="0.25">
      <c r="A29" s="33"/>
      <c r="B29" s="304" t="s">
        <v>20</v>
      </c>
      <c r="C29" s="305"/>
      <c r="D29" s="305"/>
      <c r="E29" s="305"/>
      <c r="F29" s="305"/>
      <c r="G29" s="306"/>
      <c r="H29" s="196"/>
      <c r="I29" s="196">
        <v>318110</v>
      </c>
      <c r="J29" s="212">
        <v>318110</v>
      </c>
      <c r="K29" s="213"/>
      <c r="L29" s="31"/>
      <c r="M29" s="197"/>
      <c r="N29" s="198"/>
    </row>
    <row r="30" spans="1:14" ht="15" customHeight="1" x14ac:dyDescent="0.25">
      <c r="A30" s="33"/>
      <c r="B30" s="304" t="s">
        <v>96</v>
      </c>
      <c r="C30" s="305"/>
      <c r="D30" s="305"/>
      <c r="E30" s="305"/>
      <c r="F30" s="305"/>
      <c r="G30" s="306"/>
      <c r="H30" s="196"/>
      <c r="I30" s="196">
        <v>331110</v>
      </c>
      <c r="J30" s="212">
        <v>331110</v>
      </c>
      <c r="K30" s="213"/>
      <c r="L30" s="31"/>
      <c r="M30" s="197"/>
      <c r="N30" s="198"/>
    </row>
    <row r="31" spans="1:14" ht="15" customHeight="1" x14ac:dyDescent="0.25">
      <c r="A31" s="33"/>
      <c r="B31" s="304" t="s">
        <v>53</v>
      </c>
      <c r="C31" s="305"/>
      <c r="D31" s="305"/>
      <c r="E31" s="305"/>
      <c r="F31" s="305"/>
      <c r="G31" s="306"/>
      <c r="H31" s="196"/>
      <c r="I31" s="196">
        <v>332110</v>
      </c>
      <c r="J31" s="212">
        <v>332110</v>
      </c>
      <c r="K31" s="213"/>
      <c r="L31" s="31"/>
      <c r="M31" s="197"/>
      <c r="N31" s="198"/>
    </row>
    <row r="32" spans="1:14" ht="15" customHeight="1" x14ac:dyDescent="0.25">
      <c r="A32" s="33"/>
      <c r="B32" s="304" t="s">
        <v>21</v>
      </c>
      <c r="C32" s="305"/>
      <c r="D32" s="305"/>
      <c r="E32" s="305"/>
      <c r="F32" s="305"/>
      <c r="G32" s="306"/>
      <c r="H32" s="196"/>
      <c r="I32" s="196">
        <v>333110</v>
      </c>
      <c r="J32" s="212">
        <v>333110</v>
      </c>
      <c r="K32" s="213"/>
      <c r="L32" s="31"/>
      <c r="M32" s="197"/>
      <c r="N32" s="198"/>
    </row>
    <row r="33" spans="1:14" ht="15" customHeight="1" x14ac:dyDescent="0.25">
      <c r="A33" s="33"/>
      <c r="B33" s="229" t="s">
        <v>22</v>
      </c>
      <c r="C33" s="230"/>
      <c r="D33" s="230"/>
      <c r="E33" s="230"/>
      <c r="F33" s="230"/>
      <c r="G33" s="231"/>
      <c r="H33" s="212"/>
      <c r="I33" s="213"/>
      <c r="J33" s="212">
        <v>334110</v>
      </c>
      <c r="K33" s="213"/>
      <c r="L33" s="31">
        <v>5500</v>
      </c>
      <c r="M33" s="26"/>
      <c r="N33" s="7"/>
    </row>
    <row r="34" spans="1:14" ht="15" customHeight="1" x14ac:dyDescent="0.25">
      <c r="A34" s="33"/>
      <c r="B34" s="229" t="s">
        <v>23</v>
      </c>
      <c r="C34" s="230"/>
      <c r="D34" s="230"/>
      <c r="E34" s="230"/>
      <c r="F34" s="230"/>
      <c r="G34" s="231"/>
      <c r="H34" s="191"/>
      <c r="I34" s="192">
        <v>335110</v>
      </c>
      <c r="J34" s="212">
        <v>335110</v>
      </c>
      <c r="K34" s="213"/>
      <c r="L34" s="31"/>
      <c r="M34" s="26"/>
      <c r="N34" s="7"/>
    </row>
    <row r="35" spans="1:14" ht="15" customHeight="1" x14ac:dyDescent="0.25">
      <c r="A35" s="33"/>
      <c r="B35" s="229" t="s">
        <v>24</v>
      </c>
      <c r="C35" s="230"/>
      <c r="D35" s="230"/>
      <c r="E35" s="230"/>
      <c r="F35" s="230"/>
      <c r="G35" s="231"/>
      <c r="H35" s="212"/>
      <c r="I35" s="213"/>
      <c r="J35" s="212">
        <v>336110</v>
      </c>
      <c r="K35" s="213"/>
      <c r="L35" s="31">
        <v>51600</v>
      </c>
      <c r="M35" s="26"/>
      <c r="N35" s="7"/>
    </row>
    <row r="36" spans="1:14" ht="15" customHeight="1" thickBot="1" x14ac:dyDescent="0.3">
      <c r="A36" s="34"/>
      <c r="B36" s="227" t="s">
        <v>25</v>
      </c>
      <c r="C36" s="227"/>
      <c r="D36" s="227"/>
      <c r="E36" s="227"/>
      <c r="F36" s="227"/>
      <c r="G36" s="227"/>
      <c r="H36" s="228"/>
      <c r="I36" s="228"/>
      <c r="J36" s="228">
        <v>337110</v>
      </c>
      <c r="K36" s="228"/>
      <c r="L36" s="31">
        <v>35200</v>
      </c>
      <c r="M36" s="61"/>
      <c r="N36" s="61"/>
    </row>
    <row r="37" spans="1:14" ht="15" customHeight="1" thickBot="1" x14ac:dyDescent="0.3">
      <c r="A37" s="171"/>
      <c r="B37" s="229" t="s">
        <v>26</v>
      </c>
      <c r="C37" s="230"/>
      <c r="D37" s="230"/>
      <c r="E37" s="230"/>
      <c r="F37" s="230"/>
      <c r="G37" s="231"/>
      <c r="H37" s="196"/>
      <c r="I37" s="197"/>
      <c r="J37" s="212">
        <v>338110</v>
      </c>
      <c r="K37" s="213"/>
      <c r="L37" s="195"/>
      <c r="M37" s="141"/>
      <c r="N37" s="141"/>
    </row>
    <row r="38" spans="1:14" ht="15" customHeight="1" thickBot="1" x14ac:dyDescent="0.3">
      <c r="A38" s="74"/>
      <c r="B38" s="319" t="s">
        <v>56</v>
      </c>
      <c r="C38" s="320"/>
      <c r="D38" s="320"/>
      <c r="E38" s="320"/>
      <c r="F38" s="320"/>
      <c r="G38" s="321"/>
      <c r="H38" s="317"/>
      <c r="I38" s="318"/>
      <c r="J38" s="317">
        <v>339110</v>
      </c>
      <c r="K38" s="318"/>
      <c r="L38" s="62">
        <v>700</v>
      </c>
      <c r="M38" s="36"/>
      <c r="N38" s="20"/>
    </row>
    <row r="39" spans="1:14" ht="15" customHeight="1" x14ac:dyDescent="0.25">
      <c r="A39" s="33"/>
      <c r="B39" s="312" t="s">
        <v>28</v>
      </c>
      <c r="C39" s="313"/>
      <c r="D39" s="313"/>
      <c r="E39" s="313"/>
      <c r="F39" s="313"/>
      <c r="G39" s="314"/>
      <c r="H39" s="315"/>
      <c r="I39" s="316"/>
      <c r="J39" s="315"/>
      <c r="K39" s="316"/>
      <c r="L39" s="75">
        <f>SUM(L10+L11+L12+L13+L14+L19+L23+L22+L26+L27+L28+L33+L34+L35+L36+L38)</f>
        <v>5105200</v>
      </c>
      <c r="M39" s="79"/>
      <c r="N39" s="79"/>
    </row>
    <row r="40" spans="1:14" ht="15" customHeight="1" x14ac:dyDescent="0.25">
      <c r="A40" s="33"/>
      <c r="B40" s="310" t="s">
        <v>59</v>
      </c>
      <c r="C40" s="210"/>
      <c r="D40" s="210"/>
      <c r="E40" s="210"/>
      <c r="F40" s="210"/>
      <c r="G40" s="210"/>
      <c r="H40" s="210"/>
      <c r="I40" s="210"/>
      <c r="J40" s="210"/>
      <c r="K40" s="210"/>
      <c r="L40" s="311"/>
      <c r="M40" s="79"/>
      <c r="N40" s="79"/>
    </row>
    <row r="41" spans="1:14" ht="15" customHeight="1" thickBot="1" x14ac:dyDescent="0.3">
      <c r="A41" s="34"/>
      <c r="B41" s="238" t="s">
        <v>68</v>
      </c>
      <c r="C41" s="239"/>
      <c r="D41" s="239"/>
      <c r="E41" s="239"/>
      <c r="F41" s="239"/>
      <c r="G41" s="240"/>
      <c r="H41" s="106"/>
      <c r="I41" s="106"/>
      <c r="J41" s="212">
        <v>222990</v>
      </c>
      <c r="K41" s="213"/>
      <c r="L41" s="30">
        <v>1396300</v>
      </c>
      <c r="M41" s="79"/>
      <c r="N41" s="79"/>
    </row>
    <row r="42" spans="1:14" s="23" customFormat="1" ht="15" customHeight="1" thickBot="1" x14ac:dyDescent="0.3">
      <c r="A42" s="9"/>
      <c r="B42" s="214" t="s">
        <v>67</v>
      </c>
      <c r="C42" s="215"/>
      <c r="D42" s="215"/>
      <c r="E42" s="215"/>
      <c r="F42" s="215"/>
      <c r="G42" s="216"/>
      <c r="H42" s="139"/>
      <c r="I42" s="139"/>
      <c r="J42" s="217"/>
      <c r="K42" s="218"/>
      <c r="L42" s="42">
        <f>SUM(L39+L41)</f>
        <v>6501500</v>
      </c>
      <c r="M42" s="15"/>
      <c r="N42" s="15"/>
    </row>
    <row r="43" spans="1:14" ht="11.25" customHeight="1" x14ac:dyDescent="0.25">
      <c r="B43" s="21"/>
      <c r="C43" s="21"/>
      <c r="D43" s="21"/>
      <c r="E43" s="21"/>
      <c r="F43" s="21"/>
      <c r="G43" s="21"/>
      <c r="H43" s="15"/>
      <c r="I43" s="15"/>
      <c r="J43" s="15"/>
      <c r="K43" s="15"/>
      <c r="L43" s="22"/>
    </row>
    <row r="44" spans="1:14" ht="15" customHeight="1" thickBot="1" x14ac:dyDescent="0.3">
      <c r="B44" s="293" t="s">
        <v>30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</row>
    <row r="45" spans="1:14" ht="15" customHeight="1" x14ac:dyDescent="0.25">
      <c r="B45" s="261" t="s">
        <v>0</v>
      </c>
      <c r="C45" s="262"/>
      <c r="D45" s="263"/>
      <c r="E45" s="267" t="s">
        <v>1</v>
      </c>
      <c r="F45" s="268"/>
      <c r="G45" s="268"/>
      <c r="H45" s="268"/>
      <c r="I45" s="268"/>
      <c r="J45" s="268"/>
      <c r="K45" s="309"/>
      <c r="L45" s="258" t="s">
        <v>4</v>
      </c>
    </row>
    <row r="46" spans="1:14" ht="15" customHeight="1" x14ac:dyDescent="0.25">
      <c r="B46" s="264"/>
      <c r="C46" s="265"/>
      <c r="D46" s="266"/>
      <c r="E46" s="7" t="s">
        <v>31</v>
      </c>
      <c r="F46" s="7" t="s">
        <v>32</v>
      </c>
      <c r="G46" s="259" t="s">
        <v>33</v>
      </c>
      <c r="H46" s="260"/>
      <c r="I46" s="7"/>
      <c r="J46" s="259" t="s">
        <v>34</v>
      </c>
      <c r="K46" s="260"/>
      <c r="L46" s="255"/>
    </row>
    <row r="47" spans="1:14" ht="15" customHeight="1" x14ac:dyDescent="0.25">
      <c r="B47" s="271"/>
      <c r="C47" s="272"/>
      <c r="D47" s="213"/>
      <c r="E47" s="8"/>
      <c r="F47" s="8"/>
      <c r="G47" s="212"/>
      <c r="H47" s="213"/>
      <c r="I47" s="8"/>
      <c r="J47" s="212"/>
      <c r="K47" s="213"/>
      <c r="L47" s="39"/>
    </row>
    <row r="48" spans="1:14" ht="12.95" customHeight="1" thickBot="1" x14ac:dyDescent="0.3">
      <c r="B48" s="256"/>
      <c r="C48" s="257"/>
      <c r="D48" s="218"/>
      <c r="E48" s="40"/>
      <c r="F48" s="40"/>
      <c r="G48" s="217"/>
      <c r="H48" s="218"/>
      <c r="I48" s="40"/>
      <c r="J48" s="217"/>
      <c r="K48" s="218"/>
      <c r="L48" s="41"/>
    </row>
    <row r="49" spans="2:12" ht="12.95" customHeight="1" x14ac:dyDescent="0.25">
      <c r="B49" s="15"/>
      <c r="C49" s="15"/>
      <c r="D49" s="15"/>
      <c r="E49" s="9"/>
      <c r="F49" s="9"/>
      <c r="G49" s="15"/>
      <c r="H49" s="15"/>
      <c r="I49" s="9"/>
      <c r="J49" s="15"/>
      <c r="K49" s="15"/>
      <c r="L49" s="9"/>
    </row>
    <row r="50" spans="2:12" ht="15.75" customHeight="1" x14ac:dyDescent="0.25">
      <c r="B50" s="10" t="s">
        <v>35</v>
      </c>
      <c r="C50" s="10"/>
      <c r="D50" s="10"/>
      <c r="E50" s="10"/>
      <c r="F50" s="10"/>
      <c r="G50" s="10"/>
      <c r="H50" s="10"/>
      <c r="I50" s="10"/>
      <c r="J50" s="202" t="s">
        <v>76</v>
      </c>
      <c r="K50" s="12"/>
      <c r="L50" s="12"/>
    </row>
    <row r="51" spans="2:12" ht="10.5" customHeight="1" x14ac:dyDescent="0.25">
      <c r="B51" s="77"/>
      <c r="C51" s="77"/>
      <c r="D51" s="77"/>
      <c r="E51" s="12"/>
      <c r="F51" s="12"/>
      <c r="G51" s="12"/>
      <c r="H51" s="12"/>
      <c r="I51" s="12"/>
      <c r="J51" s="12"/>
      <c r="K51" s="10"/>
      <c r="L51" s="112"/>
    </row>
    <row r="52" spans="2:12" x14ac:dyDescent="0.25">
      <c r="B52" s="10" t="s">
        <v>36</v>
      </c>
      <c r="C52" s="10"/>
      <c r="D52" s="10"/>
      <c r="E52" s="10"/>
      <c r="F52" s="10"/>
      <c r="G52" s="10"/>
      <c r="H52" s="10"/>
      <c r="I52" s="10"/>
      <c r="J52" s="202" t="s">
        <v>73</v>
      </c>
      <c r="K52" s="10"/>
      <c r="L52" s="10"/>
    </row>
    <row r="53" spans="2:12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B54" s="142" t="s">
        <v>77</v>
      </c>
      <c r="C54" s="142"/>
      <c r="D54" s="142"/>
      <c r="E54" s="10"/>
      <c r="F54" s="10"/>
      <c r="G54" s="10"/>
      <c r="H54" s="10"/>
      <c r="I54" s="10"/>
      <c r="J54" s="10"/>
    </row>
  </sheetData>
  <mergeCells count="110">
    <mergeCell ref="J29:K29"/>
    <mergeCell ref="J30:K30"/>
    <mergeCell ref="J31:K31"/>
    <mergeCell ref="J32:K32"/>
    <mergeCell ref="B37:G37"/>
    <mergeCell ref="J37:K37"/>
    <mergeCell ref="B34:G34"/>
    <mergeCell ref="B29:G29"/>
    <mergeCell ref="B30:G30"/>
    <mergeCell ref="B31:G31"/>
    <mergeCell ref="B32:G32"/>
    <mergeCell ref="B33:G33"/>
    <mergeCell ref="H33:I33"/>
    <mergeCell ref="J33:K33"/>
    <mergeCell ref="J34:K34"/>
    <mergeCell ref="B35:G35"/>
    <mergeCell ref="H35:I35"/>
    <mergeCell ref="J35:K35"/>
    <mergeCell ref="B41:G41"/>
    <mergeCell ref="B36:G36"/>
    <mergeCell ref="H36:I36"/>
    <mergeCell ref="J36:K36"/>
    <mergeCell ref="H38:I38"/>
    <mergeCell ref="J38:K38"/>
    <mergeCell ref="B38:G38"/>
    <mergeCell ref="A5:A6"/>
    <mergeCell ref="J19:K19"/>
    <mergeCell ref="B28:G28"/>
    <mergeCell ref="H28:I28"/>
    <mergeCell ref="J28:K28"/>
    <mergeCell ref="H26:I26"/>
    <mergeCell ref="B27:G27"/>
    <mergeCell ref="J27:K27"/>
    <mergeCell ref="B22:G22"/>
    <mergeCell ref="H22:I22"/>
    <mergeCell ref="J22:K22"/>
    <mergeCell ref="B26:G26"/>
    <mergeCell ref="J26:K26"/>
    <mergeCell ref="B24:G24"/>
    <mergeCell ref="H24:I24"/>
    <mergeCell ref="J24:K24"/>
    <mergeCell ref="B25:G25"/>
    <mergeCell ref="H25:I25"/>
    <mergeCell ref="J25:K25"/>
    <mergeCell ref="B21:G21"/>
    <mergeCell ref="H21:I21"/>
    <mergeCell ref="J21:K21"/>
    <mergeCell ref="J23:K23"/>
    <mergeCell ref="B23:G23"/>
    <mergeCell ref="D2:K2"/>
    <mergeCell ref="C3:K3"/>
    <mergeCell ref="B5:G6"/>
    <mergeCell ref="H5:K5"/>
    <mergeCell ref="B48:D48"/>
    <mergeCell ref="G48:H48"/>
    <mergeCell ref="J48:K48"/>
    <mergeCell ref="B44:L44"/>
    <mergeCell ref="B45:D46"/>
    <mergeCell ref="E45:K45"/>
    <mergeCell ref="L45:L46"/>
    <mergeCell ref="G46:H46"/>
    <mergeCell ref="J46:K46"/>
    <mergeCell ref="B47:D47"/>
    <mergeCell ref="G47:H47"/>
    <mergeCell ref="J47:K47"/>
    <mergeCell ref="B42:G42"/>
    <mergeCell ref="J41:K41"/>
    <mergeCell ref="J42:K42"/>
    <mergeCell ref="B40:L40"/>
    <mergeCell ref="B39:G39"/>
    <mergeCell ref="H39:I39"/>
    <mergeCell ref="J39:K39"/>
    <mergeCell ref="L5:L6"/>
    <mergeCell ref="J15:K15"/>
    <mergeCell ref="J13:K13"/>
    <mergeCell ref="J14:K14"/>
    <mergeCell ref="B15:G15"/>
    <mergeCell ref="H15:I15"/>
    <mergeCell ref="J6:K6"/>
    <mergeCell ref="B10:G10"/>
    <mergeCell ref="H10:I10"/>
    <mergeCell ref="J10:K10"/>
    <mergeCell ref="B7:G7"/>
    <mergeCell ref="J7:K7"/>
    <mergeCell ref="B8:G8"/>
    <mergeCell ref="J8:K8"/>
    <mergeCell ref="B19:G19"/>
    <mergeCell ref="B9:G9"/>
    <mergeCell ref="J9:K9"/>
    <mergeCell ref="B20:G20"/>
    <mergeCell ref="B11:G11"/>
    <mergeCell ref="H11:I11"/>
    <mergeCell ref="J11:K11"/>
    <mergeCell ref="B14:G14"/>
    <mergeCell ref="B16:G16"/>
    <mergeCell ref="H16:I16"/>
    <mergeCell ref="J16:K16"/>
    <mergeCell ref="B12:G12"/>
    <mergeCell ref="H12:I12"/>
    <mergeCell ref="J12:K12"/>
    <mergeCell ref="B13:G13"/>
    <mergeCell ref="H13:I13"/>
    <mergeCell ref="H20:I20"/>
    <mergeCell ref="J20:K20"/>
    <mergeCell ref="B18:G18"/>
    <mergeCell ref="H18:I18"/>
    <mergeCell ref="J18:K18"/>
    <mergeCell ref="B17:G17"/>
    <mergeCell ref="H17:I17"/>
    <mergeCell ref="J17:K17"/>
  </mergeCells>
  <pageMargins left="0.25" right="0.25" top="0.34" bottom="0.2" header="0.2" footer="0.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opLeftCell="A2"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6.710937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78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2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6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604200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2869100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659900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129100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14400</v>
      </c>
      <c r="L11" s="108"/>
      <c r="M11" s="4"/>
    </row>
    <row r="12" spans="1:13" s="2" customFormat="1" ht="15" customHeight="1" x14ac:dyDescent="0.25">
      <c r="A12" s="32"/>
      <c r="B12" s="287"/>
      <c r="C12" s="288"/>
      <c r="D12" s="288"/>
      <c r="E12" s="288"/>
      <c r="F12" s="288"/>
      <c r="G12" s="289"/>
      <c r="H12" s="107"/>
      <c r="I12" s="108"/>
      <c r="J12" s="107">
        <v>2221</v>
      </c>
      <c r="K12" s="45">
        <f>SUM(K13:K16)</f>
        <v>923000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167500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473300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263400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18800</v>
      </c>
      <c r="L16" s="105"/>
      <c r="M16" s="7"/>
    </row>
    <row r="17" spans="1:13" ht="15" customHeight="1" x14ac:dyDescent="0.25">
      <c r="A17" s="33"/>
      <c r="B17" s="287"/>
      <c r="C17" s="288"/>
      <c r="D17" s="288"/>
      <c r="E17" s="288"/>
      <c r="F17" s="288"/>
      <c r="G17" s="289"/>
      <c r="H17" s="104"/>
      <c r="I17" s="105"/>
      <c r="J17" s="135">
        <v>2222</v>
      </c>
      <c r="K17" s="45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101300</v>
      </c>
      <c r="L20" s="105"/>
      <c r="M20" s="7"/>
    </row>
    <row r="21" spans="1:13" ht="15" customHeight="1" x14ac:dyDescent="0.25">
      <c r="A21" s="33"/>
      <c r="B21" s="287"/>
      <c r="C21" s="288"/>
      <c r="D21" s="288"/>
      <c r="E21" s="288"/>
      <c r="F21" s="288"/>
      <c r="G21" s="289"/>
      <c r="H21" s="104"/>
      <c r="I21" s="105"/>
      <c r="J21" s="138">
        <v>2229</v>
      </c>
      <c r="K21" s="45">
        <f>SUM(K22:K23)</f>
        <v>9800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8500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306000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70500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89400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3700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63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87300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45">
        <v>39200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7400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23800</v>
      </c>
      <c r="L32" s="114"/>
      <c r="M32" s="20"/>
    </row>
    <row r="33" spans="1:13" ht="15" customHeight="1" x14ac:dyDescent="0.25">
      <c r="A33" s="33"/>
      <c r="B33" s="209" t="s">
        <v>69</v>
      </c>
      <c r="C33" s="210"/>
      <c r="D33" s="210"/>
      <c r="E33" s="210"/>
      <c r="F33" s="210"/>
      <c r="G33" s="211"/>
      <c r="H33" s="212"/>
      <c r="I33" s="213"/>
      <c r="J33" s="104"/>
      <c r="K33" s="30">
        <f>SUM(K24:M32)+K21+K20+K17+K12+K11+K10+K9+K8</f>
        <v>5358600</v>
      </c>
      <c r="L33" s="114"/>
      <c r="M33" s="20"/>
    </row>
    <row r="34" spans="1:13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220"/>
      <c r="I34" s="221"/>
      <c r="J34" s="103">
        <v>211180</v>
      </c>
      <c r="K34" s="45">
        <v>142500</v>
      </c>
      <c r="L34" s="95"/>
      <c r="M34" s="9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220"/>
      <c r="I35" s="221"/>
      <c r="J35" s="103">
        <v>212100</v>
      </c>
      <c r="K35" s="45">
        <v>32800</v>
      </c>
      <c r="L35" s="95"/>
      <c r="M35" s="95"/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220"/>
      <c r="I36" s="221"/>
      <c r="J36" s="103">
        <v>212210</v>
      </c>
      <c r="K36" s="45">
        <v>6400</v>
      </c>
      <c r="L36" s="95"/>
      <c r="M36" s="95"/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220"/>
      <c r="I37" s="221"/>
      <c r="J37" s="103">
        <v>273500</v>
      </c>
      <c r="K37" s="45">
        <v>700</v>
      </c>
      <c r="L37" s="95"/>
      <c r="M37" s="95"/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220"/>
      <c r="I38" s="221"/>
      <c r="J38" s="103">
        <v>333110</v>
      </c>
      <c r="K38" s="45">
        <v>1999200</v>
      </c>
      <c r="L38" s="95"/>
      <c r="M38" s="95"/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SUM(K34+K35+K36+K37+K38)</f>
        <v>2181600</v>
      </c>
      <c r="L39" s="95"/>
      <c r="M39" s="95"/>
    </row>
    <row r="40" spans="1:13" ht="15" customHeight="1" thickBot="1" x14ac:dyDescent="0.3">
      <c r="A40" s="34"/>
      <c r="B40" s="214" t="s">
        <v>71</v>
      </c>
      <c r="C40" s="215"/>
      <c r="D40" s="215"/>
      <c r="E40" s="215"/>
      <c r="F40" s="215"/>
      <c r="G40" s="216"/>
      <c r="H40" s="144"/>
      <c r="I40" s="139"/>
      <c r="J40" s="110"/>
      <c r="K40" s="42">
        <f>SUM(K33+K39)</f>
        <v>7540200</v>
      </c>
      <c r="L40" s="95"/>
      <c r="M40" s="95"/>
    </row>
    <row r="41" spans="1:13" ht="15" customHeight="1" x14ac:dyDescent="0.25">
      <c r="A41" s="9"/>
      <c r="B41" s="94"/>
      <c r="C41" s="94"/>
      <c r="D41" s="94"/>
      <c r="E41" s="94"/>
      <c r="F41" s="94"/>
      <c r="G41" s="94"/>
      <c r="H41" s="95"/>
      <c r="I41" s="95"/>
      <c r="J41" s="95"/>
      <c r="K41" s="22"/>
      <c r="L41" s="95"/>
      <c r="M41" s="95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27.7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9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2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ht="19.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ht="10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4">
    <mergeCell ref="B30:G30"/>
    <mergeCell ref="H30:I30"/>
    <mergeCell ref="B37:G37"/>
    <mergeCell ref="H37:I37"/>
    <mergeCell ref="B38:G38"/>
    <mergeCell ref="H38:I38"/>
    <mergeCell ref="B39:G39"/>
    <mergeCell ref="B34:G34"/>
    <mergeCell ref="H34:I34"/>
    <mergeCell ref="B35:G35"/>
    <mergeCell ref="H35:I35"/>
    <mergeCell ref="B36:G36"/>
    <mergeCell ref="H36:I36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40:G40"/>
    <mergeCell ref="B32:G32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H25:I25"/>
    <mergeCell ref="B26:G26"/>
    <mergeCell ref="H26:I26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B7:G7"/>
    <mergeCell ref="K5:K6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7" workbookViewId="0">
      <selection activeCell="K50" sqref="K50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425781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243" t="s">
        <v>74</v>
      </c>
      <c r="E2" s="243"/>
      <c r="F2" s="243"/>
      <c r="G2" s="243"/>
      <c r="H2" s="243"/>
      <c r="I2" s="243"/>
      <c r="J2" s="243"/>
      <c r="K2" s="243"/>
      <c r="L2" s="17" t="s">
        <v>58</v>
      </c>
    </row>
    <row r="3" spans="1:14" ht="15" customHeight="1" x14ac:dyDescent="0.25">
      <c r="B3" s="16" t="s">
        <v>40</v>
      </c>
      <c r="C3" s="244" t="s">
        <v>41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276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40.5" customHeight="1" x14ac:dyDescent="0.25">
      <c r="A6" s="277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33"/>
      <c r="B7" s="224" t="s">
        <v>65</v>
      </c>
      <c r="C7" s="225"/>
      <c r="D7" s="225"/>
      <c r="E7" s="225"/>
      <c r="F7" s="225"/>
      <c r="G7" s="226"/>
      <c r="H7" s="64">
        <v>142310</v>
      </c>
      <c r="I7" s="84"/>
      <c r="J7" s="212"/>
      <c r="K7" s="213"/>
      <c r="L7" s="30"/>
      <c r="M7" s="81"/>
      <c r="N7" s="84"/>
    </row>
    <row r="8" spans="1:14" ht="15" customHeight="1" x14ac:dyDescent="0.25">
      <c r="A8" s="33"/>
      <c r="B8" s="224" t="s">
        <v>66</v>
      </c>
      <c r="C8" s="225"/>
      <c r="D8" s="225"/>
      <c r="E8" s="225"/>
      <c r="F8" s="225"/>
      <c r="G8" s="226"/>
      <c r="H8" s="64">
        <v>142320</v>
      </c>
      <c r="I8" s="84"/>
      <c r="J8" s="212"/>
      <c r="K8" s="213"/>
      <c r="L8" s="30">
        <v>16800</v>
      </c>
      <c r="M8" s="81"/>
      <c r="N8" s="84"/>
    </row>
    <row r="9" spans="1:14" ht="15" customHeight="1" x14ac:dyDescent="0.25">
      <c r="A9" s="93"/>
      <c r="B9" s="301"/>
      <c r="C9" s="302"/>
      <c r="D9" s="302"/>
      <c r="E9" s="302"/>
      <c r="F9" s="302"/>
      <c r="G9" s="303"/>
      <c r="H9" s="87"/>
      <c r="I9" s="97"/>
      <c r="J9" s="307"/>
      <c r="K9" s="308"/>
      <c r="L9" s="86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2437100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560500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109700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12200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82"/>
      <c r="I14" s="83"/>
      <c r="J14" s="220">
        <v>2221</v>
      </c>
      <c r="K14" s="221"/>
      <c r="L14" s="30">
        <f>SUM(L15:L18)</f>
        <v>930200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120100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680000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120000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10100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80"/>
      <c r="I19" s="81"/>
      <c r="J19" s="241">
        <v>2222</v>
      </c>
      <c r="K19" s="242"/>
      <c r="L19" s="30">
        <f>SUM(L20:L21)</f>
        <v>12600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8800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81700</v>
      </c>
      <c r="M22" s="26"/>
      <c r="N22" s="7"/>
    </row>
    <row r="23" spans="1:14" ht="15" customHeight="1" x14ac:dyDescent="0.25">
      <c r="A23" s="33"/>
      <c r="B23" s="229"/>
      <c r="C23" s="230"/>
      <c r="D23" s="230"/>
      <c r="E23" s="230"/>
      <c r="F23" s="230"/>
      <c r="G23" s="231"/>
      <c r="H23" s="80"/>
      <c r="I23" s="81"/>
      <c r="J23" s="241">
        <v>2229</v>
      </c>
      <c r="K23" s="242"/>
      <c r="L23" s="30">
        <f>SUM(L24:L25)</f>
        <v>3900</v>
      </c>
      <c r="M23" s="55"/>
      <c r="N23" s="53"/>
    </row>
    <row r="24" spans="1:14" ht="15" customHeight="1" x14ac:dyDescent="0.25">
      <c r="A24" s="33"/>
      <c r="B24" s="229" t="s">
        <v>15</v>
      </c>
      <c r="C24" s="230"/>
      <c r="D24" s="230"/>
      <c r="E24" s="230"/>
      <c r="F24" s="230"/>
      <c r="G24" s="231"/>
      <c r="H24" s="212"/>
      <c r="I24" s="213"/>
      <c r="J24" s="212">
        <v>222980</v>
      </c>
      <c r="K24" s="213"/>
      <c r="L24" s="31">
        <v>1600</v>
      </c>
      <c r="M24" s="26"/>
      <c r="N24" s="7"/>
    </row>
    <row r="25" spans="1:14" ht="15" customHeight="1" x14ac:dyDescent="0.25">
      <c r="A25" s="33"/>
      <c r="B25" s="229" t="s">
        <v>16</v>
      </c>
      <c r="C25" s="230"/>
      <c r="D25" s="230"/>
      <c r="E25" s="230"/>
      <c r="F25" s="230"/>
      <c r="G25" s="231"/>
      <c r="H25" s="212"/>
      <c r="I25" s="213"/>
      <c r="J25" s="212">
        <v>222990</v>
      </c>
      <c r="K25" s="213"/>
      <c r="L25" s="31">
        <v>2300</v>
      </c>
      <c r="M25" s="26"/>
      <c r="N25" s="7"/>
    </row>
    <row r="26" spans="1:14" ht="15" customHeight="1" x14ac:dyDescent="0.25">
      <c r="A26" s="33"/>
      <c r="B26" s="229" t="s">
        <v>17</v>
      </c>
      <c r="C26" s="230"/>
      <c r="D26" s="230"/>
      <c r="E26" s="230"/>
      <c r="F26" s="230"/>
      <c r="G26" s="231"/>
      <c r="H26" s="212"/>
      <c r="I26" s="213"/>
      <c r="J26" s="212">
        <v>311120</v>
      </c>
      <c r="K26" s="213"/>
      <c r="L26" s="31"/>
      <c r="M26" s="26"/>
      <c r="N26" s="7"/>
    </row>
    <row r="27" spans="1:14" ht="15" customHeight="1" x14ac:dyDescent="0.25">
      <c r="A27" s="33"/>
      <c r="B27" s="229" t="s">
        <v>18</v>
      </c>
      <c r="C27" s="230"/>
      <c r="D27" s="230"/>
      <c r="E27" s="230"/>
      <c r="F27" s="230"/>
      <c r="G27" s="231"/>
      <c r="H27" s="80"/>
      <c r="I27" s="81"/>
      <c r="J27" s="212">
        <v>314110</v>
      </c>
      <c r="K27" s="213"/>
      <c r="L27" s="31">
        <v>14000</v>
      </c>
      <c r="M27" s="26"/>
      <c r="N27" s="7"/>
    </row>
    <row r="28" spans="1:14" ht="15" customHeight="1" x14ac:dyDescent="0.25">
      <c r="A28" s="33"/>
      <c r="B28" s="235" t="s">
        <v>19</v>
      </c>
      <c r="C28" s="236"/>
      <c r="D28" s="236"/>
      <c r="E28" s="236"/>
      <c r="F28" s="236"/>
      <c r="G28" s="237"/>
      <c r="H28" s="212"/>
      <c r="I28" s="213"/>
      <c r="J28" s="212">
        <v>316110</v>
      </c>
      <c r="K28" s="213"/>
      <c r="L28" s="31"/>
      <c r="M28" s="26"/>
      <c r="N28" s="7"/>
    </row>
    <row r="29" spans="1:14" ht="15" customHeight="1" x14ac:dyDescent="0.25">
      <c r="A29" s="33"/>
      <c r="B29" s="304" t="s">
        <v>20</v>
      </c>
      <c r="C29" s="305"/>
      <c r="D29" s="305"/>
      <c r="E29" s="305"/>
      <c r="F29" s="305"/>
      <c r="G29" s="306"/>
      <c r="H29" s="196"/>
      <c r="I29" s="196">
        <v>318110</v>
      </c>
      <c r="J29" s="212">
        <v>318110</v>
      </c>
      <c r="K29" s="213"/>
      <c r="L29" s="31"/>
      <c r="M29" s="197"/>
      <c r="N29" s="198"/>
    </row>
    <row r="30" spans="1:14" ht="15" customHeight="1" x14ac:dyDescent="0.25">
      <c r="A30" s="33"/>
      <c r="B30" s="304" t="s">
        <v>96</v>
      </c>
      <c r="C30" s="305"/>
      <c r="D30" s="305"/>
      <c r="E30" s="305"/>
      <c r="F30" s="305"/>
      <c r="G30" s="306"/>
      <c r="H30" s="196"/>
      <c r="I30" s="196">
        <v>331110</v>
      </c>
      <c r="J30" s="212">
        <v>331110</v>
      </c>
      <c r="K30" s="213"/>
      <c r="L30" s="31"/>
      <c r="M30" s="197"/>
      <c r="N30" s="198"/>
    </row>
    <row r="31" spans="1:14" ht="15" customHeight="1" x14ac:dyDescent="0.25">
      <c r="A31" s="33"/>
      <c r="B31" s="304" t="s">
        <v>53</v>
      </c>
      <c r="C31" s="305"/>
      <c r="D31" s="305"/>
      <c r="E31" s="305"/>
      <c r="F31" s="305"/>
      <c r="G31" s="306"/>
      <c r="H31" s="196"/>
      <c r="I31" s="196">
        <v>332110</v>
      </c>
      <c r="J31" s="212">
        <v>332110</v>
      </c>
      <c r="K31" s="213"/>
      <c r="L31" s="31"/>
      <c r="M31" s="197"/>
      <c r="N31" s="198"/>
    </row>
    <row r="32" spans="1:14" ht="15" customHeight="1" x14ac:dyDescent="0.25">
      <c r="A32" s="33"/>
      <c r="B32" s="304" t="s">
        <v>21</v>
      </c>
      <c r="C32" s="305"/>
      <c r="D32" s="305"/>
      <c r="E32" s="305"/>
      <c r="F32" s="305"/>
      <c r="G32" s="306"/>
      <c r="H32" s="196"/>
      <c r="I32" s="196">
        <v>333110</v>
      </c>
      <c r="J32" s="212">
        <v>333110</v>
      </c>
      <c r="K32" s="213"/>
      <c r="L32" s="31"/>
      <c r="M32" s="197"/>
      <c r="N32" s="198"/>
    </row>
    <row r="33" spans="1:14" ht="15" customHeight="1" x14ac:dyDescent="0.25">
      <c r="A33" s="33"/>
      <c r="B33" s="229" t="s">
        <v>22</v>
      </c>
      <c r="C33" s="230"/>
      <c r="D33" s="230"/>
      <c r="E33" s="230"/>
      <c r="F33" s="230"/>
      <c r="G33" s="231"/>
      <c r="H33" s="212"/>
      <c r="I33" s="213"/>
      <c r="J33" s="212">
        <v>334110</v>
      </c>
      <c r="K33" s="213"/>
      <c r="L33" s="31">
        <v>4900</v>
      </c>
      <c r="M33" s="26"/>
      <c r="N33" s="7"/>
    </row>
    <row r="34" spans="1:14" ht="15" customHeight="1" x14ac:dyDescent="0.25">
      <c r="A34" s="33"/>
      <c r="B34" s="229" t="s">
        <v>23</v>
      </c>
      <c r="C34" s="230"/>
      <c r="D34" s="230"/>
      <c r="E34" s="230"/>
      <c r="F34" s="230"/>
      <c r="G34" s="231"/>
      <c r="H34" s="191"/>
      <c r="I34" s="192">
        <v>335110</v>
      </c>
      <c r="J34" s="212">
        <v>335110</v>
      </c>
      <c r="K34" s="213"/>
      <c r="L34" s="31">
        <v>2600</v>
      </c>
      <c r="M34" s="26"/>
      <c r="N34" s="7"/>
    </row>
    <row r="35" spans="1:14" ht="15" customHeight="1" x14ac:dyDescent="0.25">
      <c r="A35" s="33"/>
      <c r="B35" s="229" t="s">
        <v>24</v>
      </c>
      <c r="C35" s="230"/>
      <c r="D35" s="230"/>
      <c r="E35" s="230"/>
      <c r="F35" s="230"/>
      <c r="G35" s="231"/>
      <c r="H35" s="212"/>
      <c r="I35" s="213"/>
      <c r="J35" s="212">
        <v>336110</v>
      </c>
      <c r="K35" s="213"/>
      <c r="L35" s="31">
        <v>59300</v>
      </c>
      <c r="M35" s="26"/>
      <c r="N35" s="7"/>
    </row>
    <row r="36" spans="1:14" ht="15" customHeight="1" thickBot="1" x14ac:dyDescent="0.3">
      <c r="A36" s="34"/>
      <c r="B36" s="227" t="s">
        <v>25</v>
      </c>
      <c r="C36" s="227"/>
      <c r="D36" s="227"/>
      <c r="E36" s="227"/>
      <c r="F36" s="227"/>
      <c r="G36" s="227"/>
      <c r="H36" s="228"/>
      <c r="I36" s="228"/>
      <c r="J36" s="228">
        <v>337110</v>
      </c>
      <c r="K36" s="228"/>
      <c r="L36" s="31">
        <v>103700</v>
      </c>
      <c r="M36" s="61"/>
      <c r="N36" s="61"/>
    </row>
    <row r="37" spans="1:14" ht="15" customHeight="1" thickBot="1" x14ac:dyDescent="0.3">
      <c r="A37" s="171"/>
      <c r="B37" s="229" t="s">
        <v>26</v>
      </c>
      <c r="C37" s="230"/>
      <c r="D37" s="230"/>
      <c r="E37" s="230"/>
      <c r="F37" s="230"/>
      <c r="G37" s="231"/>
      <c r="H37" s="198"/>
      <c r="I37" s="198"/>
      <c r="J37" s="228">
        <v>338110</v>
      </c>
      <c r="K37" s="228"/>
      <c r="L37" s="195"/>
      <c r="M37" s="141"/>
      <c r="N37" s="141"/>
    </row>
    <row r="38" spans="1:14" ht="15" customHeight="1" thickBot="1" x14ac:dyDescent="0.3">
      <c r="A38" s="74"/>
      <c r="B38" s="319" t="s">
        <v>56</v>
      </c>
      <c r="C38" s="320"/>
      <c r="D38" s="320"/>
      <c r="E38" s="320"/>
      <c r="F38" s="320"/>
      <c r="G38" s="321"/>
      <c r="H38" s="317"/>
      <c r="I38" s="318"/>
      <c r="J38" s="317">
        <v>339110</v>
      </c>
      <c r="K38" s="318"/>
      <c r="L38" s="62">
        <v>700</v>
      </c>
      <c r="M38" s="36"/>
      <c r="N38" s="20"/>
    </row>
    <row r="39" spans="1:14" ht="15" customHeight="1" x14ac:dyDescent="0.25">
      <c r="A39" s="33"/>
      <c r="B39" s="322" t="s">
        <v>28</v>
      </c>
      <c r="C39" s="323"/>
      <c r="D39" s="323"/>
      <c r="E39" s="323"/>
      <c r="F39" s="323"/>
      <c r="G39" s="324"/>
      <c r="H39" s="315"/>
      <c r="I39" s="316"/>
      <c r="J39" s="315"/>
      <c r="K39" s="316"/>
      <c r="L39" s="75">
        <f>SUM(L10+L11+L12+L13+L14+L19+L23+L22+L26+L27+L28+L33+L34+L35+L36+L38)</f>
        <v>4333100</v>
      </c>
      <c r="M39" s="79"/>
      <c r="N39" s="79"/>
    </row>
    <row r="40" spans="1:14" ht="15" customHeight="1" x14ac:dyDescent="0.25">
      <c r="A40" s="33"/>
      <c r="B40" s="310" t="s">
        <v>59</v>
      </c>
      <c r="C40" s="210"/>
      <c r="D40" s="210"/>
      <c r="E40" s="210"/>
      <c r="F40" s="210"/>
      <c r="G40" s="210"/>
      <c r="H40" s="210"/>
      <c r="I40" s="210"/>
      <c r="J40" s="210"/>
      <c r="K40" s="210"/>
      <c r="L40" s="311"/>
      <c r="M40" s="79"/>
      <c r="N40" s="79"/>
    </row>
    <row r="41" spans="1:14" ht="15" customHeight="1" thickBot="1" x14ac:dyDescent="0.3">
      <c r="A41" s="34"/>
      <c r="B41" s="238" t="s">
        <v>68</v>
      </c>
      <c r="C41" s="239"/>
      <c r="D41" s="239"/>
      <c r="E41" s="239"/>
      <c r="F41" s="239"/>
      <c r="G41" s="240"/>
      <c r="H41" s="84"/>
      <c r="I41" s="84"/>
      <c r="J41" s="212">
        <v>222990</v>
      </c>
      <c r="K41" s="213"/>
      <c r="L41" s="30">
        <v>1185100</v>
      </c>
      <c r="M41" s="79"/>
      <c r="N41" s="79"/>
    </row>
    <row r="42" spans="1:14" s="23" customFormat="1" ht="15" customHeight="1" thickBot="1" x14ac:dyDescent="0.3">
      <c r="A42" s="9"/>
      <c r="B42" s="214" t="s">
        <v>67</v>
      </c>
      <c r="C42" s="215"/>
      <c r="D42" s="215"/>
      <c r="E42" s="215"/>
      <c r="F42" s="215"/>
      <c r="G42" s="216"/>
      <c r="H42" s="96"/>
      <c r="I42" s="96"/>
      <c r="J42" s="217"/>
      <c r="K42" s="218"/>
      <c r="L42" s="42">
        <f>SUM(L39+L41)</f>
        <v>5518200</v>
      </c>
      <c r="M42" s="18"/>
      <c r="N42" s="18"/>
    </row>
    <row r="43" spans="1:14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</row>
    <row r="44" spans="1:14" ht="15" customHeight="1" thickBot="1" x14ac:dyDescent="0.3">
      <c r="B44" s="293" t="s">
        <v>30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</row>
    <row r="45" spans="1:14" ht="15" customHeight="1" x14ac:dyDescent="0.25">
      <c r="B45" s="261" t="s">
        <v>0</v>
      </c>
      <c r="C45" s="262"/>
      <c r="D45" s="263"/>
      <c r="E45" s="267" t="s">
        <v>1</v>
      </c>
      <c r="F45" s="268"/>
      <c r="G45" s="268"/>
      <c r="H45" s="268"/>
      <c r="I45" s="268"/>
      <c r="J45" s="268"/>
      <c r="K45" s="309"/>
      <c r="L45" s="258" t="s">
        <v>4</v>
      </c>
    </row>
    <row r="46" spans="1:14" ht="15" customHeight="1" x14ac:dyDescent="0.25">
      <c r="B46" s="264"/>
      <c r="C46" s="265"/>
      <c r="D46" s="266"/>
      <c r="E46" s="7" t="s">
        <v>31</v>
      </c>
      <c r="F46" s="7" t="s">
        <v>32</v>
      </c>
      <c r="G46" s="259" t="s">
        <v>33</v>
      </c>
      <c r="H46" s="260"/>
      <c r="I46" s="7"/>
      <c r="J46" s="259" t="s">
        <v>34</v>
      </c>
      <c r="K46" s="260"/>
      <c r="L46" s="255"/>
    </row>
    <row r="47" spans="1:14" x14ac:dyDescent="0.25">
      <c r="B47" s="271"/>
      <c r="C47" s="272"/>
      <c r="D47" s="213"/>
      <c r="E47" s="8"/>
      <c r="F47" s="8"/>
      <c r="G47" s="212"/>
      <c r="H47" s="213"/>
      <c r="I47" s="8"/>
      <c r="J47" s="212"/>
      <c r="K47" s="213"/>
      <c r="L47" s="39"/>
    </row>
    <row r="48" spans="1:14" ht="11.45" customHeight="1" x14ac:dyDescent="0.25">
      <c r="B48" s="141"/>
      <c r="C48" s="141"/>
      <c r="D48" s="141"/>
      <c r="E48" s="9"/>
      <c r="F48" s="9"/>
      <c r="G48" s="141"/>
      <c r="H48" s="141"/>
      <c r="I48" s="141"/>
      <c r="J48" s="9"/>
      <c r="K48" s="12"/>
      <c r="L48" s="12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202" t="s">
        <v>76</v>
      </c>
      <c r="K49" s="10"/>
      <c r="L49" s="10"/>
    </row>
    <row r="50" spans="2:12" x14ac:dyDescent="0.25">
      <c r="B50" s="77"/>
      <c r="C50" s="77"/>
      <c r="D50" s="77"/>
      <c r="E50" s="12"/>
      <c r="F50" s="12"/>
      <c r="G50" s="12"/>
      <c r="H50" s="12"/>
      <c r="I50" s="12"/>
      <c r="J50" s="12"/>
      <c r="K50" s="10"/>
      <c r="L50" s="112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202" t="s">
        <v>73</v>
      </c>
      <c r="K51" s="12"/>
      <c r="L51" s="12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12"/>
    </row>
    <row r="53" spans="2:12" x14ac:dyDescent="0.25">
      <c r="B53" s="142" t="s">
        <v>77</v>
      </c>
      <c r="C53" s="142"/>
      <c r="D53" s="142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K54" s="10"/>
      <c r="L54" s="10"/>
    </row>
  </sheetData>
  <mergeCells count="107">
    <mergeCell ref="D2:K2"/>
    <mergeCell ref="C3:K3"/>
    <mergeCell ref="B5:G6"/>
    <mergeCell ref="H5:K5"/>
    <mergeCell ref="B12:G12"/>
    <mergeCell ref="H12:I12"/>
    <mergeCell ref="J12:K12"/>
    <mergeCell ref="B13:G13"/>
    <mergeCell ref="H13:I13"/>
    <mergeCell ref="J13:K13"/>
    <mergeCell ref="A5:A6"/>
    <mergeCell ref="J14:K14"/>
    <mergeCell ref="B14:G14"/>
    <mergeCell ref="B7:G7"/>
    <mergeCell ref="J7:K7"/>
    <mergeCell ref="B8:G8"/>
    <mergeCell ref="J8:K8"/>
    <mergeCell ref="B9:G9"/>
    <mergeCell ref="J9:K9"/>
    <mergeCell ref="L5:L6"/>
    <mergeCell ref="J6:K6"/>
    <mergeCell ref="B11:G11"/>
    <mergeCell ref="H11:I11"/>
    <mergeCell ref="J11:K11"/>
    <mergeCell ref="B10:G10"/>
    <mergeCell ref="H10:I10"/>
    <mergeCell ref="J10:K10"/>
    <mergeCell ref="J19:K19"/>
    <mergeCell ref="B15:G15"/>
    <mergeCell ref="H15:I15"/>
    <mergeCell ref="B16:G16"/>
    <mergeCell ref="H16:I16"/>
    <mergeCell ref="J16:K16"/>
    <mergeCell ref="B17:G17"/>
    <mergeCell ref="H17:I17"/>
    <mergeCell ref="J15:K15"/>
    <mergeCell ref="B18:G18"/>
    <mergeCell ref="H18:I18"/>
    <mergeCell ref="J18:K18"/>
    <mergeCell ref="H38:I38"/>
    <mergeCell ref="B28:G28"/>
    <mergeCell ref="H28:I28"/>
    <mergeCell ref="J28:K28"/>
    <mergeCell ref="B33:G33"/>
    <mergeCell ref="B32:G32"/>
    <mergeCell ref="J31:K31"/>
    <mergeCell ref="B19:G19"/>
    <mergeCell ref="J17:K17"/>
    <mergeCell ref="J23:K23"/>
    <mergeCell ref="B23:G23"/>
    <mergeCell ref="H20:I20"/>
    <mergeCell ref="J20:K20"/>
    <mergeCell ref="B21:G21"/>
    <mergeCell ref="H21:I21"/>
    <mergeCell ref="J21:K21"/>
    <mergeCell ref="B22:G22"/>
    <mergeCell ref="H22:I22"/>
    <mergeCell ref="J22:K22"/>
    <mergeCell ref="B20:G20"/>
    <mergeCell ref="J30:K30"/>
    <mergeCell ref="B24:G24"/>
    <mergeCell ref="J24:K24"/>
    <mergeCell ref="B25:G25"/>
    <mergeCell ref="B37:G37"/>
    <mergeCell ref="J37:K37"/>
    <mergeCell ref="B31:G31"/>
    <mergeCell ref="J41:K41"/>
    <mergeCell ref="B40:L40"/>
    <mergeCell ref="H25:I25"/>
    <mergeCell ref="J25:K25"/>
    <mergeCell ref="B36:G36"/>
    <mergeCell ref="H36:I36"/>
    <mergeCell ref="J36:K36"/>
    <mergeCell ref="B35:G35"/>
    <mergeCell ref="H35:I35"/>
    <mergeCell ref="J35:K35"/>
    <mergeCell ref="J26:K26"/>
    <mergeCell ref="J38:K38"/>
    <mergeCell ref="B38:G38"/>
    <mergeCell ref="B34:G34"/>
    <mergeCell ref="J27:K27"/>
    <mergeCell ref="B26:G26"/>
    <mergeCell ref="J34:K34"/>
    <mergeCell ref="J32:K32"/>
    <mergeCell ref="B47:D47"/>
    <mergeCell ref="G47:H47"/>
    <mergeCell ref="B39:G39"/>
    <mergeCell ref="H39:I39"/>
    <mergeCell ref="H26:I26"/>
    <mergeCell ref="B27:G27"/>
    <mergeCell ref="H24:I24"/>
    <mergeCell ref="J39:K39"/>
    <mergeCell ref="J47:K47"/>
    <mergeCell ref="B44:L44"/>
    <mergeCell ref="B45:D46"/>
    <mergeCell ref="E45:K45"/>
    <mergeCell ref="L45:L46"/>
    <mergeCell ref="G46:H46"/>
    <mergeCell ref="J46:K46"/>
    <mergeCell ref="B41:G41"/>
    <mergeCell ref="B42:G42"/>
    <mergeCell ref="J42:K42"/>
    <mergeCell ref="H33:I33"/>
    <mergeCell ref="J33:K33"/>
    <mergeCell ref="B29:G29"/>
    <mergeCell ref="B30:G30"/>
    <mergeCell ref="J29:K29"/>
  </mergeCells>
  <pageMargins left="0.25" right="0.25" top="0.34" bottom="0.2" header="0.2" footer="0.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opLeftCell="A19" workbookViewId="0">
      <selection activeCell="B29" sqref="B29:G29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710937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243" t="s">
        <v>74</v>
      </c>
      <c r="E2" s="243"/>
      <c r="F2" s="243"/>
      <c r="G2" s="243"/>
      <c r="H2" s="243"/>
      <c r="I2" s="243"/>
      <c r="J2" s="243"/>
      <c r="K2" s="243"/>
      <c r="L2" s="17" t="s">
        <v>58</v>
      </c>
    </row>
    <row r="3" spans="1:14" ht="15.75" customHeight="1" x14ac:dyDescent="0.25">
      <c r="B3" s="16" t="s">
        <v>40</v>
      </c>
      <c r="C3" s="244" t="s">
        <v>42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276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40.5" customHeight="1" x14ac:dyDescent="0.25">
      <c r="A6" s="277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33"/>
      <c r="B7" s="224" t="s">
        <v>65</v>
      </c>
      <c r="C7" s="225"/>
      <c r="D7" s="225"/>
      <c r="E7" s="225"/>
      <c r="F7" s="225"/>
      <c r="G7" s="226"/>
      <c r="H7" s="64">
        <v>142310</v>
      </c>
      <c r="I7" s="84"/>
      <c r="J7" s="212"/>
      <c r="K7" s="213"/>
      <c r="L7" s="30"/>
      <c r="M7" s="81"/>
      <c r="N7" s="84"/>
    </row>
    <row r="8" spans="1:14" ht="15" customHeight="1" x14ac:dyDescent="0.25">
      <c r="A8" s="33"/>
      <c r="B8" s="224" t="s">
        <v>66</v>
      </c>
      <c r="C8" s="225"/>
      <c r="D8" s="225"/>
      <c r="E8" s="225"/>
      <c r="F8" s="225"/>
      <c r="G8" s="226"/>
      <c r="H8" s="64">
        <v>142320</v>
      </c>
      <c r="I8" s="84"/>
      <c r="J8" s="212"/>
      <c r="K8" s="213"/>
      <c r="L8" s="30">
        <v>83200</v>
      </c>
      <c r="M8" s="81"/>
      <c r="N8" s="84"/>
    </row>
    <row r="9" spans="1:14" ht="15" customHeight="1" x14ac:dyDescent="0.25">
      <c r="A9" s="93"/>
      <c r="B9" s="301"/>
      <c r="C9" s="302"/>
      <c r="D9" s="302"/>
      <c r="E9" s="302"/>
      <c r="F9" s="302"/>
      <c r="G9" s="303"/>
      <c r="H9" s="87"/>
      <c r="I9" s="97"/>
      <c r="J9" s="307"/>
      <c r="K9" s="308"/>
      <c r="L9" s="86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5444700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1252300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245000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27200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82"/>
      <c r="I14" s="83"/>
      <c r="J14" s="220">
        <v>2221</v>
      </c>
      <c r="K14" s="221"/>
      <c r="L14" s="30">
        <f>SUM(L15:L18)</f>
        <v>1125400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200000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760000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155000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10400</v>
      </c>
      <c r="M18" s="26"/>
      <c r="N18" s="7"/>
    </row>
    <row r="19" spans="1:14" ht="15" customHeight="1" x14ac:dyDescent="0.25">
      <c r="A19" s="33"/>
      <c r="B19" s="229"/>
      <c r="C19" s="278"/>
      <c r="D19" s="278"/>
      <c r="E19" s="278"/>
      <c r="F19" s="278"/>
      <c r="G19" s="279"/>
      <c r="H19" s="80"/>
      <c r="I19" s="81"/>
      <c r="J19" s="241">
        <v>2222</v>
      </c>
      <c r="K19" s="242"/>
      <c r="L19" s="30">
        <f>SUM(L20:L21)</f>
        <v>11500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8800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2700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84800</v>
      </c>
      <c r="M22" s="26"/>
      <c r="N22" s="7"/>
    </row>
    <row r="23" spans="1:14" ht="15" customHeight="1" x14ac:dyDescent="0.25">
      <c r="A23" s="33"/>
      <c r="B23" s="229"/>
      <c r="C23" s="230"/>
      <c r="D23" s="230"/>
      <c r="E23" s="230"/>
      <c r="F23" s="230"/>
      <c r="G23" s="231"/>
      <c r="H23" s="80"/>
      <c r="I23" s="81"/>
      <c r="J23" s="241">
        <v>2229</v>
      </c>
      <c r="K23" s="242"/>
      <c r="L23" s="30">
        <f>SUM(L24:L25)</f>
        <v>6800</v>
      </c>
      <c r="M23" s="55"/>
      <c r="N23" s="53"/>
    </row>
    <row r="24" spans="1:14" ht="15" customHeight="1" x14ac:dyDescent="0.25">
      <c r="A24" s="33"/>
      <c r="B24" s="229" t="s">
        <v>15</v>
      </c>
      <c r="C24" s="230"/>
      <c r="D24" s="230"/>
      <c r="E24" s="230"/>
      <c r="F24" s="230"/>
      <c r="G24" s="231"/>
      <c r="H24" s="212"/>
      <c r="I24" s="213"/>
      <c r="J24" s="212">
        <v>222980</v>
      </c>
      <c r="K24" s="213"/>
      <c r="L24" s="31">
        <v>1600</v>
      </c>
      <c r="M24" s="26"/>
      <c r="N24" s="7"/>
    </row>
    <row r="25" spans="1:14" ht="15" customHeight="1" x14ac:dyDescent="0.25">
      <c r="A25" s="33"/>
      <c r="B25" s="229" t="s">
        <v>16</v>
      </c>
      <c r="C25" s="230"/>
      <c r="D25" s="230"/>
      <c r="E25" s="230"/>
      <c r="F25" s="230"/>
      <c r="G25" s="231"/>
      <c r="H25" s="212"/>
      <c r="I25" s="213"/>
      <c r="J25" s="212">
        <v>222990</v>
      </c>
      <c r="K25" s="213"/>
      <c r="L25" s="31">
        <v>5200</v>
      </c>
      <c r="M25" s="26"/>
      <c r="N25" s="7"/>
    </row>
    <row r="26" spans="1:14" ht="15" customHeight="1" x14ac:dyDescent="0.25">
      <c r="A26" s="33"/>
      <c r="B26" s="229" t="s">
        <v>17</v>
      </c>
      <c r="C26" s="230"/>
      <c r="D26" s="230"/>
      <c r="E26" s="230"/>
      <c r="F26" s="230"/>
      <c r="G26" s="231"/>
      <c r="H26" s="212"/>
      <c r="I26" s="213"/>
      <c r="J26" s="212">
        <v>311120</v>
      </c>
      <c r="K26" s="213"/>
      <c r="L26" s="31">
        <v>153000</v>
      </c>
      <c r="M26" s="26"/>
      <c r="N26" s="7"/>
    </row>
    <row r="27" spans="1:14" ht="15" customHeight="1" x14ac:dyDescent="0.25">
      <c r="A27" s="33"/>
      <c r="B27" s="229" t="s">
        <v>18</v>
      </c>
      <c r="C27" s="230"/>
      <c r="D27" s="230"/>
      <c r="E27" s="230"/>
      <c r="F27" s="230"/>
      <c r="G27" s="231"/>
      <c r="H27" s="212"/>
      <c r="I27" s="213"/>
      <c r="J27" s="212">
        <v>314110</v>
      </c>
      <c r="K27" s="213"/>
      <c r="L27" s="31">
        <v>280000</v>
      </c>
      <c r="M27" s="26"/>
      <c r="N27" s="7"/>
    </row>
    <row r="28" spans="1:14" ht="15" customHeight="1" x14ac:dyDescent="0.25">
      <c r="A28" s="33"/>
      <c r="B28" s="235" t="s">
        <v>19</v>
      </c>
      <c r="C28" s="236"/>
      <c r="D28" s="236"/>
      <c r="E28" s="236"/>
      <c r="F28" s="236"/>
      <c r="G28" s="237"/>
      <c r="H28" s="212"/>
      <c r="I28" s="213"/>
      <c r="J28" s="212">
        <v>316110</v>
      </c>
      <c r="K28" s="213"/>
      <c r="L28" s="31">
        <v>250000</v>
      </c>
      <c r="M28" s="26"/>
      <c r="N28" s="7"/>
    </row>
    <row r="29" spans="1:14" ht="15" customHeight="1" x14ac:dyDescent="0.25">
      <c r="A29" s="33"/>
      <c r="B29" s="304" t="s">
        <v>20</v>
      </c>
      <c r="C29" s="305"/>
      <c r="D29" s="305"/>
      <c r="E29" s="305"/>
      <c r="F29" s="305"/>
      <c r="G29" s="306"/>
      <c r="H29" s="196"/>
      <c r="I29" s="196">
        <v>318110</v>
      </c>
      <c r="J29" s="212">
        <v>318110</v>
      </c>
      <c r="K29" s="213"/>
      <c r="L29" s="31">
        <v>1100</v>
      </c>
      <c r="M29" s="192"/>
      <c r="N29" s="194"/>
    </row>
    <row r="30" spans="1:14" ht="15" customHeight="1" x14ac:dyDescent="0.25">
      <c r="A30" s="33"/>
      <c r="B30" s="304" t="s">
        <v>96</v>
      </c>
      <c r="C30" s="305"/>
      <c r="D30" s="305"/>
      <c r="E30" s="305"/>
      <c r="F30" s="305"/>
      <c r="G30" s="306"/>
      <c r="H30" s="196"/>
      <c r="I30" s="196">
        <v>331110</v>
      </c>
      <c r="J30" s="212">
        <v>331110</v>
      </c>
      <c r="K30" s="213"/>
      <c r="L30" s="31"/>
      <c r="M30" s="197"/>
      <c r="N30" s="198"/>
    </row>
    <row r="31" spans="1:14" ht="15" customHeight="1" x14ac:dyDescent="0.25">
      <c r="A31" s="33"/>
      <c r="B31" s="304" t="s">
        <v>53</v>
      </c>
      <c r="C31" s="305"/>
      <c r="D31" s="305"/>
      <c r="E31" s="305"/>
      <c r="F31" s="305"/>
      <c r="G31" s="306"/>
      <c r="H31" s="196"/>
      <c r="I31" s="196">
        <v>332110</v>
      </c>
      <c r="J31" s="212">
        <v>332110</v>
      </c>
      <c r="K31" s="213"/>
      <c r="L31" s="31"/>
      <c r="M31" s="197"/>
      <c r="N31" s="198"/>
    </row>
    <row r="32" spans="1:14" ht="15" customHeight="1" x14ac:dyDescent="0.25">
      <c r="A32" s="33"/>
      <c r="B32" s="304" t="s">
        <v>21</v>
      </c>
      <c r="C32" s="305"/>
      <c r="D32" s="305"/>
      <c r="E32" s="305"/>
      <c r="F32" s="305"/>
      <c r="G32" s="306"/>
      <c r="H32" s="196"/>
      <c r="I32" s="196">
        <v>333110</v>
      </c>
      <c r="J32" s="212">
        <v>333110</v>
      </c>
      <c r="K32" s="213"/>
      <c r="L32" s="31"/>
      <c r="M32" s="197"/>
      <c r="N32" s="198"/>
    </row>
    <row r="33" spans="1:14" ht="15" customHeight="1" x14ac:dyDescent="0.25">
      <c r="A33" s="33"/>
      <c r="B33" s="229" t="s">
        <v>22</v>
      </c>
      <c r="C33" s="230"/>
      <c r="D33" s="230"/>
      <c r="E33" s="230"/>
      <c r="F33" s="230"/>
      <c r="G33" s="231"/>
      <c r="H33" s="212"/>
      <c r="I33" s="213"/>
      <c r="J33" s="212">
        <v>334110</v>
      </c>
      <c r="K33" s="213"/>
      <c r="L33" s="31">
        <v>9700</v>
      </c>
      <c r="M33" s="26"/>
      <c r="N33" s="7"/>
    </row>
    <row r="34" spans="1:14" ht="15" customHeight="1" x14ac:dyDescent="0.25">
      <c r="A34" s="33"/>
      <c r="B34" s="229" t="s">
        <v>23</v>
      </c>
      <c r="C34" s="230"/>
      <c r="D34" s="230"/>
      <c r="E34" s="230"/>
      <c r="F34" s="230"/>
      <c r="G34" s="231"/>
      <c r="H34" s="191"/>
      <c r="I34" s="192">
        <v>335110</v>
      </c>
      <c r="J34" s="212">
        <v>335110</v>
      </c>
      <c r="K34" s="213"/>
      <c r="L34" s="31"/>
      <c r="M34" s="26"/>
      <c r="N34" s="7"/>
    </row>
    <row r="35" spans="1:14" ht="15" customHeight="1" x14ac:dyDescent="0.25">
      <c r="A35" s="33"/>
      <c r="B35" s="229" t="s">
        <v>24</v>
      </c>
      <c r="C35" s="230"/>
      <c r="D35" s="230"/>
      <c r="E35" s="230"/>
      <c r="F35" s="230"/>
      <c r="G35" s="231"/>
      <c r="H35" s="212"/>
      <c r="I35" s="213"/>
      <c r="J35" s="212">
        <v>336110</v>
      </c>
      <c r="K35" s="213"/>
      <c r="L35" s="31">
        <v>92800</v>
      </c>
      <c r="M35" s="26"/>
      <c r="N35" s="7"/>
    </row>
    <row r="36" spans="1:14" ht="15" customHeight="1" thickBot="1" x14ac:dyDescent="0.3">
      <c r="A36" s="34"/>
      <c r="B36" s="227" t="s">
        <v>25</v>
      </c>
      <c r="C36" s="227"/>
      <c r="D36" s="227"/>
      <c r="E36" s="227"/>
      <c r="F36" s="227"/>
      <c r="G36" s="227"/>
      <c r="H36" s="228"/>
      <c r="I36" s="228"/>
      <c r="J36" s="228">
        <v>337110</v>
      </c>
      <c r="K36" s="228"/>
      <c r="L36" s="31">
        <v>50700</v>
      </c>
      <c r="M36" s="61"/>
      <c r="N36" s="61"/>
    </row>
    <row r="37" spans="1:14" ht="15" customHeight="1" thickBot="1" x14ac:dyDescent="0.3">
      <c r="A37" s="171"/>
      <c r="B37" s="229" t="s">
        <v>26</v>
      </c>
      <c r="C37" s="230"/>
      <c r="D37" s="230"/>
      <c r="E37" s="230"/>
      <c r="F37" s="230"/>
      <c r="G37" s="231"/>
      <c r="H37" s="191"/>
      <c r="I37" s="192"/>
      <c r="J37" s="212">
        <v>338110</v>
      </c>
      <c r="K37" s="213"/>
      <c r="L37" s="31">
        <v>5600</v>
      </c>
      <c r="M37" s="141"/>
      <c r="N37" s="141"/>
    </row>
    <row r="38" spans="1:14" ht="15" customHeight="1" thickBot="1" x14ac:dyDescent="0.3">
      <c r="A38" s="74"/>
      <c r="B38" s="319" t="s">
        <v>56</v>
      </c>
      <c r="C38" s="320"/>
      <c r="D38" s="320"/>
      <c r="E38" s="320"/>
      <c r="F38" s="320"/>
      <c r="G38" s="321"/>
      <c r="H38" s="317"/>
      <c r="I38" s="318"/>
      <c r="J38" s="317">
        <v>339110</v>
      </c>
      <c r="K38" s="318"/>
      <c r="L38" s="62">
        <v>700</v>
      </c>
      <c r="M38" s="36"/>
      <c r="N38" s="20"/>
    </row>
    <row r="39" spans="1:14" ht="15" customHeight="1" x14ac:dyDescent="0.25">
      <c r="A39" s="33"/>
      <c r="B39" s="322" t="s">
        <v>28</v>
      </c>
      <c r="C39" s="323"/>
      <c r="D39" s="323"/>
      <c r="E39" s="323"/>
      <c r="F39" s="323"/>
      <c r="G39" s="324"/>
      <c r="H39" s="315"/>
      <c r="I39" s="316"/>
      <c r="J39" s="315"/>
      <c r="K39" s="316"/>
      <c r="L39" s="75">
        <f>SUM(L10+L11+L12+L13+L14+L19+L23+L22+L26+L27+L28+L29+L33+L34+L35+L36+L37+L38)</f>
        <v>9041300</v>
      </c>
      <c r="M39" s="79"/>
      <c r="N39" s="79"/>
    </row>
    <row r="40" spans="1:14" ht="15" customHeight="1" x14ac:dyDescent="0.25">
      <c r="A40" s="33"/>
      <c r="B40" s="310" t="s">
        <v>59</v>
      </c>
      <c r="C40" s="210"/>
      <c r="D40" s="210"/>
      <c r="E40" s="210"/>
      <c r="F40" s="210"/>
      <c r="G40" s="210"/>
      <c r="H40" s="210"/>
      <c r="I40" s="210"/>
      <c r="J40" s="210"/>
      <c r="K40" s="210"/>
      <c r="L40" s="311"/>
      <c r="M40" s="79"/>
      <c r="N40" s="79"/>
    </row>
    <row r="41" spans="1:14" ht="15" customHeight="1" thickBot="1" x14ac:dyDescent="0.3">
      <c r="A41" s="34"/>
      <c r="B41" s="238" t="s">
        <v>68</v>
      </c>
      <c r="C41" s="239"/>
      <c r="D41" s="239"/>
      <c r="E41" s="239"/>
      <c r="F41" s="239"/>
      <c r="G41" s="240"/>
      <c r="H41" s="84"/>
      <c r="I41" s="84"/>
      <c r="J41" s="212">
        <v>222990</v>
      </c>
      <c r="K41" s="213"/>
      <c r="L41" s="30">
        <v>2655600</v>
      </c>
      <c r="M41" s="79"/>
      <c r="N41" s="79"/>
    </row>
    <row r="42" spans="1:14" s="23" customFormat="1" ht="15" customHeight="1" thickBot="1" x14ac:dyDescent="0.3">
      <c r="A42" s="9"/>
      <c r="B42" s="214" t="s">
        <v>67</v>
      </c>
      <c r="C42" s="215"/>
      <c r="D42" s="215"/>
      <c r="E42" s="215"/>
      <c r="F42" s="215"/>
      <c r="G42" s="216"/>
      <c r="H42" s="96"/>
      <c r="I42" s="96"/>
      <c r="J42" s="217"/>
      <c r="K42" s="218"/>
      <c r="L42" s="42">
        <f>SUM(L39+L41)</f>
        <v>11696900</v>
      </c>
      <c r="M42" s="18"/>
      <c r="N42" s="18"/>
    </row>
    <row r="43" spans="1:14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</row>
    <row r="44" spans="1:14" ht="15" customHeight="1" thickBot="1" x14ac:dyDescent="0.3">
      <c r="B44" s="293" t="s">
        <v>30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</row>
    <row r="45" spans="1:14" ht="15" customHeight="1" x14ac:dyDescent="0.25">
      <c r="B45" s="261" t="s">
        <v>0</v>
      </c>
      <c r="C45" s="262"/>
      <c r="D45" s="263"/>
      <c r="E45" s="267" t="s">
        <v>1</v>
      </c>
      <c r="F45" s="268"/>
      <c r="G45" s="268"/>
      <c r="H45" s="268"/>
      <c r="I45" s="268"/>
      <c r="J45" s="268"/>
      <c r="K45" s="309"/>
      <c r="L45" s="258" t="s">
        <v>4</v>
      </c>
    </row>
    <row r="46" spans="1:14" ht="15" customHeight="1" x14ac:dyDescent="0.25">
      <c r="B46" s="264"/>
      <c r="C46" s="265"/>
      <c r="D46" s="266"/>
      <c r="E46" s="7" t="s">
        <v>31</v>
      </c>
      <c r="F46" s="7" t="s">
        <v>32</v>
      </c>
      <c r="G46" s="259" t="s">
        <v>33</v>
      </c>
      <c r="H46" s="260"/>
      <c r="I46" s="7"/>
      <c r="J46" s="259" t="s">
        <v>34</v>
      </c>
      <c r="K46" s="260"/>
      <c r="L46" s="255"/>
    </row>
    <row r="47" spans="1:14" ht="11.25" customHeight="1" x14ac:dyDescent="0.25">
      <c r="B47" s="271"/>
      <c r="C47" s="272"/>
      <c r="D47" s="213"/>
      <c r="E47" s="8"/>
      <c r="F47" s="8"/>
      <c r="G47" s="212"/>
      <c r="H47" s="213"/>
      <c r="I47" s="8"/>
      <c r="J47" s="212"/>
      <c r="K47" s="213"/>
      <c r="L47" s="39"/>
    </row>
    <row r="48" spans="1:14" ht="26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202" t="s">
        <v>76</v>
      </c>
      <c r="K48" s="10"/>
      <c r="L48" s="10"/>
    </row>
    <row r="49" spans="2:12" ht="8.2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0"/>
      <c r="L49" s="112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202" t="s">
        <v>73</v>
      </c>
      <c r="K50" s="12"/>
      <c r="L50" s="12"/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12"/>
    </row>
    <row r="52" spans="2:12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K53" s="10"/>
      <c r="L53" s="10"/>
    </row>
  </sheetData>
  <mergeCells count="108">
    <mergeCell ref="B29:G29"/>
    <mergeCell ref="B30:G30"/>
    <mergeCell ref="J30:K30"/>
    <mergeCell ref="B31:G31"/>
    <mergeCell ref="J31:K31"/>
    <mergeCell ref="B32:G32"/>
    <mergeCell ref="J32:K32"/>
    <mergeCell ref="B37:G37"/>
    <mergeCell ref="B34:G34"/>
    <mergeCell ref="J36:K36"/>
    <mergeCell ref="H18:I18"/>
    <mergeCell ref="J18:K18"/>
    <mergeCell ref="B14:G14"/>
    <mergeCell ref="B19:G19"/>
    <mergeCell ref="B7:G7"/>
    <mergeCell ref="J7:K7"/>
    <mergeCell ref="B8:G8"/>
    <mergeCell ref="J8:K8"/>
    <mergeCell ref="B9:G9"/>
    <mergeCell ref="J9:K9"/>
    <mergeCell ref="B13:G13"/>
    <mergeCell ref="D2:K2"/>
    <mergeCell ref="C3:K3"/>
    <mergeCell ref="B5:G6"/>
    <mergeCell ref="H5:K5"/>
    <mergeCell ref="B12:G12"/>
    <mergeCell ref="H12:I12"/>
    <mergeCell ref="J12:K12"/>
    <mergeCell ref="A5:A6"/>
    <mergeCell ref="J14:K14"/>
    <mergeCell ref="L5:L6"/>
    <mergeCell ref="J6:K6"/>
    <mergeCell ref="B11:G11"/>
    <mergeCell ref="H11:I11"/>
    <mergeCell ref="J11:K11"/>
    <mergeCell ref="B10:G10"/>
    <mergeCell ref="H10:I10"/>
    <mergeCell ref="J10:K10"/>
    <mergeCell ref="B20:G20"/>
    <mergeCell ref="H20:I20"/>
    <mergeCell ref="J20:K20"/>
    <mergeCell ref="H13:I13"/>
    <mergeCell ref="J13:K13"/>
    <mergeCell ref="J19:K19"/>
    <mergeCell ref="B15:G15"/>
    <mergeCell ref="H15:I15"/>
    <mergeCell ref="J15:K15"/>
    <mergeCell ref="B16:G16"/>
    <mergeCell ref="H16:I16"/>
    <mergeCell ref="J16:K16"/>
    <mergeCell ref="B17:G17"/>
    <mergeCell ref="H17:I17"/>
    <mergeCell ref="J17:K17"/>
    <mergeCell ref="B18:G18"/>
    <mergeCell ref="B21:G21"/>
    <mergeCell ref="H21:I21"/>
    <mergeCell ref="J21:K21"/>
    <mergeCell ref="B24:G24"/>
    <mergeCell ref="H24:I24"/>
    <mergeCell ref="J24:K24"/>
    <mergeCell ref="B22:G22"/>
    <mergeCell ref="J23:K23"/>
    <mergeCell ref="B23:G23"/>
    <mergeCell ref="H22:I22"/>
    <mergeCell ref="J22:K22"/>
    <mergeCell ref="B25:G25"/>
    <mergeCell ref="H25:I25"/>
    <mergeCell ref="J25:K25"/>
    <mergeCell ref="B26:G26"/>
    <mergeCell ref="H26:I26"/>
    <mergeCell ref="J26:K26"/>
    <mergeCell ref="B27:G27"/>
    <mergeCell ref="H27:I27"/>
    <mergeCell ref="J27:K27"/>
    <mergeCell ref="B28:G28"/>
    <mergeCell ref="H28:I28"/>
    <mergeCell ref="J28:K28"/>
    <mergeCell ref="J47:K47"/>
    <mergeCell ref="B47:D47"/>
    <mergeCell ref="G47:H47"/>
    <mergeCell ref="B39:G39"/>
    <mergeCell ref="H39:I39"/>
    <mergeCell ref="J39:K39"/>
    <mergeCell ref="B40:L40"/>
    <mergeCell ref="B41:G41"/>
    <mergeCell ref="B42:G42"/>
    <mergeCell ref="J41:K41"/>
    <mergeCell ref="J42:K42"/>
    <mergeCell ref="B44:L44"/>
    <mergeCell ref="B45:D46"/>
    <mergeCell ref="J46:K46"/>
    <mergeCell ref="E45:K45"/>
    <mergeCell ref="L45:L46"/>
    <mergeCell ref="J29:K29"/>
    <mergeCell ref="J37:K37"/>
    <mergeCell ref="G46:H46"/>
    <mergeCell ref="B36:G36"/>
    <mergeCell ref="H36:I36"/>
    <mergeCell ref="J38:K38"/>
    <mergeCell ref="B38:G38"/>
    <mergeCell ref="H38:I38"/>
    <mergeCell ref="B33:G33"/>
    <mergeCell ref="H33:I33"/>
    <mergeCell ref="J33:K33"/>
    <mergeCell ref="B35:G35"/>
    <mergeCell ref="H35:I35"/>
    <mergeCell ref="J35:K35"/>
    <mergeCell ref="J34:K34"/>
  </mergeCells>
  <pageMargins left="0.25" right="0.25" top="0.34" bottom="0.2" header="0.2" footer="0.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19" workbookViewId="0">
      <selection activeCell="R37" sqref="R3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39</v>
      </c>
      <c r="C2" s="10">
        <v>8803</v>
      </c>
      <c r="D2" s="243" t="s">
        <v>74</v>
      </c>
      <c r="E2" s="243"/>
      <c r="F2" s="243"/>
      <c r="G2" s="243"/>
      <c r="H2" s="243"/>
      <c r="I2" s="243"/>
      <c r="J2" s="243"/>
      <c r="K2" s="243"/>
      <c r="L2" s="17" t="s">
        <v>58</v>
      </c>
    </row>
    <row r="3" spans="1:14" ht="15.75" customHeight="1" x14ac:dyDescent="0.25">
      <c r="B3" s="16" t="s">
        <v>40</v>
      </c>
      <c r="C3" s="244" t="s">
        <v>43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276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40.5" customHeight="1" x14ac:dyDescent="0.25">
      <c r="A6" s="277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8"/>
      <c r="B7" s="224" t="s">
        <v>65</v>
      </c>
      <c r="C7" s="225"/>
      <c r="D7" s="225"/>
      <c r="E7" s="225"/>
      <c r="F7" s="225"/>
      <c r="G7" s="226"/>
      <c r="H7" s="64">
        <v>142310</v>
      </c>
      <c r="I7" s="84"/>
      <c r="J7" s="212"/>
      <c r="K7" s="213"/>
      <c r="L7" s="19"/>
      <c r="M7" s="81"/>
      <c r="N7" s="84"/>
    </row>
    <row r="8" spans="1:14" ht="15" customHeight="1" x14ac:dyDescent="0.25">
      <c r="A8" s="8"/>
      <c r="B8" s="224" t="s">
        <v>66</v>
      </c>
      <c r="C8" s="225"/>
      <c r="D8" s="225"/>
      <c r="E8" s="225"/>
      <c r="F8" s="225"/>
      <c r="G8" s="226"/>
      <c r="H8" s="64">
        <v>142320</v>
      </c>
      <c r="I8" s="84"/>
      <c r="J8" s="212"/>
      <c r="K8" s="213"/>
      <c r="L8" s="19"/>
      <c r="M8" s="81"/>
      <c r="N8" s="84"/>
    </row>
    <row r="9" spans="1:14" ht="15" customHeight="1" x14ac:dyDescent="0.25">
      <c r="A9" s="93"/>
      <c r="B9" s="301"/>
      <c r="C9" s="302"/>
      <c r="D9" s="302"/>
      <c r="E9" s="302"/>
      <c r="F9" s="302"/>
      <c r="G9" s="303"/>
      <c r="H9" s="87"/>
      <c r="I9" s="97"/>
      <c r="J9" s="307"/>
      <c r="K9" s="308"/>
      <c r="L9" s="86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1561100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359100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70200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7800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57"/>
      <c r="I14" s="58"/>
      <c r="J14" s="220">
        <v>2221</v>
      </c>
      <c r="K14" s="221"/>
      <c r="L14" s="30">
        <f>SUM(L15:L18)</f>
        <v>591100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87000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400000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90000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14100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60"/>
      <c r="I19" s="59"/>
      <c r="J19" s="241">
        <v>2222</v>
      </c>
      <c r="K19" s="242"/>
      <c r="L19" s="30">
        <f>SUM(L20:L21)</f>
        <v>12600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8800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73200</v>
      </c>
      <c r="M22" s="26"/>
      <c r="N22" s="7"/>
    </row>
    <row r="23" spans="1:14" ht="15" customHeight="1" x14ac:dyDescent="0.25">
      <c r="A23" s="33"/>
      <c r="B23" s="229"/>
      <c r="C23" s="230"/>
      <c r="D23" s="230"/>
      <c r="E23" s="230"/>
      <c r="F23" s="230"/>
      <c r="G23" s="231"/>
      <c r="H23" s="60"/>
      <c r="I23" s="59"/>
      <c r="J23" s="241">
        <v>2229</v>
      </c>
      <c r="K23" s="242"/>
      <c r="L23" s="30">
        <f>SUM(L24:L25)</f>
        <v>3800</v>
      </c>
      <c r="M23" s="55"/>
      <c r="N23" s="53"/>
    </row>
    <row r="24" spans="1:14" ht="15" customHeight="1" x14ac:dyDescent="0.25">
      <c r="A24" s="33"/>
      <c r="B24" s="229" t="s">
        <v>15</v>
      </c>
      <c r="C24" s="230"/>
      <c r="D24" s="230"/>
      <c r="E24" s="230"/>
      <c r="F24" s="230"/>
      <c r="G24" s="231"/>
      <c r="H24" s="212"/>
      <c r="I24" s="213"/>
      <c r="J24" s="212">
        <v>222980</v>
      </c>
      <c r="K24" s="213"/>
      <c r="L24" s="31">
        <v>1600</v>
      </c>
      <c r="M24" s="26"/>
      <c r="N24" s="7"/>
    </row>
    <row r="25" spans="1:14" ht="15" customHeight="1" x14ac:dyDescent="0.25">
      <c r="A25" s="33"/>
      <c r="B25" s="229" t="s">
        <v>16</v>
      </c>
      <c r="C25" s="230"/>
      <c r="D25" s="230"/>
      <c r="E25" s="230"/>
      <c r="F25" s="230"/>
      <c r="G25" s="231"/>
      <c r="H25" s="212"/>
      <c r="I25" s="213"/>
      <c r="J25" s="212">
        <v>222990</v>
      </c>
      <c r="K25" s="213"/>
      <c r="L25" s="31">
        <v>2200</v>
      </c>
      <c r="M25" s="26"/>
      <c r="N25" s="7"/>
    </row>
    <row r="26" spans="1:14" ht="15" customHeight="1" x14ac:dyDescent="0.25">
      <c r="A26" s="33"/>
      <c r="B26" s="229" t="s">
        <v>17</v>
      </c>
      <c r="C26" s="230"/>
      <c r="D26" s="230"/>
      <c r="E26" s="230"/>
      <c r="F26" s="230"/>
      <c r="G26" s="231"/>
      <c r="H26" s="212"/>
      <c r="I26" s="213"/>
      <c r="J26" s="212">
        <v>311120</v>
      </c>
      <c r="K26" s="213"/>
      <c r="L26" s="31"/>
      <c r="M26" s="26"/>
      <c r="N26" s="7"/>
    </row>
    <row r="27" spans="1:14" ht="15" customHeight="1" x14ac:dyDescent="0.25">
      <c r="A27" s="33"/>
      <c r="B27" s="229" t="s">
        <v>18</v>
      </c>
      <c r="C27" s="230"/>
      <c r="D27" s="230"/>
      <c r="E27" s="230"/>
      <c r="F27" s="230"/>
      <c r="G27" s="231"/>
      <c r="H27" s="212"/>
      <c r="I27" s="213"/>
      <c r="J27" s="212">
        <v>314110</v>
      </c>
      <c r="K27" s="213"/>
      <c r="L27" s="31"/>
      <c r="M27" s="26"/>
      <c r="N27" s="7"/>
    </row>
    <row r="28" spans="1:14" ht="15" customHeight="1" x14ac:dyDescent="0.25">
      <c r="A28" s="33"/>
      <c r="B28" s="235" t="s">
        <v>19</v>
      </c>
      <c r="C28" s="236"/>
      <c r="D28" s="236"/>
      <c r="E28" s="236"/>
      <c r="F28" s="236"/>
      <c r="G28" s="237"/>
      <c r="H28" s="212"/>
      <c r="I28" s="213"/>
      <c r="J28" s="212">
        <v>316110</v>
      </c>
      <c r="K28" s="213"/>
      <c r="L28" s="31"/>
      <c r="M28" s="26"/>
      <c r="N28" s="7"/>
    </row>
    <row r="29" spans="1:14" ht="15" customHeight="1" x14ac:dyDescent="0.25">
      <c r="A29" s="33"/>
      <c r="B29" s="304" t="s">
        <v>20</v>
      </c>
      <c r="C29" s="305"/>
      <c r="D29" s="305"/>
      <c r="E29" s="305"/>
      <c r="F29" s="305"/>
      <c r="G29" s="306"/>
      <c r="H29" s="196"/>
      <c r="I29" s="196">
        <v>318110</v>
      </c>
      <c r="J29" s="212">
        <v>318110</v>
      </c>
      <c r="K29" s="213"/>
      <c r="L29" s="31"/>
      <c r="M29" s="197"/>
      <c r="N29" s="198"/>
    </row>
    <row r="30" spans="1:14" ht="15" customHeight="1" x14ac:dyDescent="0.25">
      <c r="A30" s="33"/>
      <c r="B30" s="304" t="s">
        <v>96</v>
      </c>
      <c r="C30" s="305"/>
      <c r="D30" s="305"/>
      <c r="E30" s="305"/>
      <c r="F30" s="305"/>
      <c r="G30" s="306"/>
      <c r="H30" s="196"/>
      <c r="I30" s="196">
        <v>331110</v>
      </c>
      <c r="J30" s="212">
        <v>331110</v>
      </c>
      <c r="K30" s="213"/>
      <c r="L30" s="31"/>
      <c r="M30" s="197"/>
      <c r="N30" s="198"/>
    </row>
    <row r="31" spans="1:14" ht="15" customHeight="1" x14ac:dyDescent="0.25">
      <c r="A31" s="33"/>
      <c r="B31" s="304" t="s">
        <v>53</v>
      </c>
      <c r="C31" s="305"/>
      <c r="D31" s="305"/>
      <c r="E31" s="305"/>
      <c r="F31" s="305"/>
      <c r="G31" s="306"/>
      <c r="H31" s="196"/>
      <c r="I31" s="196">
        <v>332110</v>
      </c>
      <c r="J31" s="212">
        <v>332110</v>
      </c>
      <c r="K31" s="213"/>
      <c r="L31" s="31"/>
      <c r="M31" s="197"/>
      <c r="N31" s="198"/>
    </row>
    <row r="32" spans="1:14" ht="15" customHeight="1" x14ac:dyDescent="0.25">
      <c r="A32" s="33"/>
      <c r="B32" s="304" t="s">
        <v>21</v>
      </c>
      <c r="C32" s="305"/>
      <c r="D32" s="305"/>
      <c r="E32" s="305"/>
      <c r="F32" s="305"/>
      <c r="G32" s="306"/>
      <c r="H32" s="196"/>
      <c r="I32" s="196">
        <v>333110</v>
      </c>
      <c r="J32" s="212">
        <v>333110</v>
      </c>
      <c r="K32" s="213"/>
      <c r="L32" s="31"/>
      <c r="M32" s="197"/>
      <c r="N32" s="198"/>
    </row>
    <row r="33" spans="1:14" ht="15" customHeight="1" x14ac:dyDescent="0.25">
      <c r="A33" s="33"/>
      <c r="B33" s="229" t="s">
        <v>22</v>
      </c>
      <c r="C33" s="230"/>
      <c r="D33" s="230"/>
      <c r="E33" s="230"/>
      <c r="F33" s="230"/>
      <c r="G33" s="231"/>
      <c r="H33" s="212"/>
      <c r="I33" s="213"/>
      <c r="J33" s="212">
        <v>334110</v>
      </c>
      <c r="K33" s="213"/>
      <c r="L33" s="31">
        <v>2700</v>
      </c>
      <c r="M33" s="26"/>
      <c r="N33" s="7"/>
    </row>
    <row r="34" spans="1:14" ht="15" customHeight="1" x14ac:dyDescent="0.25">
      <c r="A34" s="33"/>
      <c r="B34" s="229" t="s">
        <v>23</v>
      </c>
      <c r="C34" s="230"/>
      <c r="D34" s="230"/>
      <c r="E34" s="230"/>
      <c r="F34" s="230"/>
      <c r="G34" s="231"/>
      <c r="H34" s="191"/>
      <c r="I34" s="192">
        <v>335110</v>
      </c>
      <c r="J34" s="212">
        <v>335110</v>
      </c>
      <c r="K34" s="213"/>
      <c r="L34" s="31"/>
      <c r="M34" s="26"/>
      <c r="N34" s="7"/>
    </row>
    <row r="35" spans="1:14" ht="15" customHeight="1" x14ac:dyDescent="0.25">
      <c r="A35" s="33"/>
      <c r="B35" s="229" t="s">
        <v>24</v>
      </c>
      <c r="C35" s="230"/>
      <c r="D35" s="230"/>
      <c r="E35" s="230"/>
      <c r="F35" s="230"/>
      <c r="G35" s="231"/>
      <c r="H35" s="212"/>
      <c r="I35" s="213"/>
      <c r="J35" s="212">
        <v>336110</v>
      </c>
      <c r="K35" s="213"/>
      <c r="L35" s="31">
        <v>31500</v>
      </c>
      <c r="M35" s="26"/>
      <c r="N35" s="7"/>
    </row>
    <row r="36" spans="1:14" ht="15" customHeight="1" thickBot="1" x14ac:dyDescent="0.3">
      <c r="A36" s="34"/>
      <c r="B36" s="227" t="s">
        <v>25</v>
      </c>
      <c r="C36" s="227"/>
      <c r="D36" s="227"/>
      <c r="E36" s="227"/>
      <c r="F36" s="227"/>
      <c r="G36" s="227"/>
      <c r="H36" s="228"/>
      <c r="I36" s="228"/>
      <c r="J36" s="228">
        <v>337110</v>
      </c>
      <c r="K36" s="228"/>
      <c r="L36" s="31">
        <v>26000</v>
      </c>
      <c r="M36" s="61"/>
      <c r="N36" s="61"/>
    </row>
    <row r="37" spans="1:14" ht="15" customHeight="1" thickBot="1" x14ac:dyDescent="0.3">
      <c r="A37" s="171"/>
      <c r="B37" s="229" t="s">
        <v>26</v>
      </c>
      <c r="C37" s="230"/>
      <c r="D37" s="230"/>
      <c r="E37" s="230"/>
      <c r="F37" s="230"/>
      <c r="G37" s="231"/>
      <c r="H37" s="198"/>
      <c r="I37" s="198"/>
      <c r="J37" s="228">
        <v>338110</v>
      </c>
      <c r="K37" s="228"/>
      <c r="L37" s="195"/>
      <c r="M37" s="141"/>
      <c r="N37" s="141"/>
    </row>
    <row r="38" spans="1:14" ht="15" customHeight="1" thickBot="1" x14ac:dyDescent="0.3">
      <c r="A38" s="74"/>
      <c r="B38" s="319" t="s">
        <v>56</v>
      </c>
      <c r="C38" s="320"/>
      <c r="D38" s="320"/>
      <c r="E38" s="320"/>
      <c r="F38" s="320"/>
      <c r="G38" s="321"/>
      <c r="H38" s="317"/>
      <c r="I38" s="318"/>
      <c r="J38" s="317">
        <v>339110</v>
      </c>
      <c r="K38" s="318"/>
      <c r="L38" s="62">
        <v>700</v>
      </c>
      <c r="M38" s="36"/>
      <c r="N38" s="20"/>
    </row>
    <row r="39" spans="1:14" ht="15" customHeight="1" x14ac:dyDescent="0.25">
      <c r="A39" s="8"/>
      <c r="B39" s="322" t="s">
        <v>28</v>
      </c>
      <c r="C39" s="323"/>
      <c r="D39" s="323"/>
      <c r="E39" s="323"/>
      <c r="F39" s="323"/>
      <c r="G39" s="324"/>
      <c r="H39" s="315"/>
      <c r="I39" s="316"/>
      <c r="J39" s="315"/>
      <c r="K39" s="316"/>
      <c r="L39" s="75">
        <f>SUM(L10+L11+L12+L13+L14+L19+L23+L22+L26+L27+L28+L33+L34+L35+L36+L38)</f>
        <v>2739800</v>
      </c>
      <c r="M39" s="79"/>
      <c r="N39" s="79"/>
    </row>
    <row r="40" spans="1:14" ht="15" customHeight="1" x14ac:dyDescent="0.25">
      <c r="A40" s="8"/>
      <c r="B40" s="310" t="s">
        <v>59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79"/>
      <c r="N40" s="79"/>
    </row>
    <row r="41" spans="1:14" ht="15" customHeight="1" x14ac:dyDescent="0.25">
      <c r="A41" s="8"/>
      <c r="B41" s="238" t="s">
        <v>68</v>
      </c>
      <c r="C41" s="239"/>
      <c r="D41" s="239"/>
      <c r="E41" s="239"/>
      <c r="F41" s="239"/>
      <c r="G41" s="240"/>
      <c r="H41" s="84"/>
      <c r="I41" s="84"/>
      <c r="J41" s="212">
        <v>222990</v>
      </c>
      <c r="K41" s="213"/>
      <c r="L41" s="30">
        <v>680500</v>
      </c>
      <c r="M41" s="79"/>
      <c r="N41" s="79"/>
    </row>
    <row r="42" spans="1:14" s="23" customFormat="1" ht="15" customHeight="1" x14ac:dyDescent="0.25">
      <c r="A42" s="9"/>
      <c r="B42" s="209" t="s">
        <v>67</v>
      </c>
      <c r="C42" s="210"/>
      <c r="D42" s="210"/>
      <c r="E42" s="210"/>
      <c r="F42" s="210"/>
      <c r="G42" s="211"/>
      <c r="H42" s="84"/>
      <c r="I42" s="84"/>
      <c r="J42" s="212"/>
      <c r="K42" s="213"/>
      <c r="L42" s="19">
        <f>SUM(L39+L41)</f>
        <v>3420300</v>
      </c>
      <c r="M42" s="18"/>
      <c r="N42" s="18"/>
    </row>
    <row r="43" spans="1:14" ht="15" customHeight="1" x14ac:dyDescent="0.25">
      <c r="B43" s="21"/>
      <c r="C43" s="21"/>
      <c r="D43" s="21"/>
      <c r="E43" s="21"/>
      <c r="F43" s="21"/>
      <c r="G43" s="21"/>
      <c r="H43" s="18"/>
      <c r="I43" s="18"/>
      <c r="J43" s="18"/>
      <c r="K43" s="18"/>
      <c r="L43" s="22"/>
    </row>
    <row r="44" spans="1:14" ht="15" customHeight="1" thickBot="1" x14ac:dyDescent="0.3">
      <c r="B44" s="293" t="s">
        <v>30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</row>
    <row r="45" spans="1:14" ht="15" customHeight="1" x14ac:dyDescent="0.25">
      <c r="B45" s="261" t="s">
        <v>0</v>
      </c>
      <c r="C45" s="262"/>
      <c r="D45" s="263"/>
      <c r="E45" s="267" t="s">
        <v>1</v>
      </c>
      <c r="F45" s="268"/>
      <c r="G45" s="268"/>
      <c r="H45" s="268"/>
      <c r="I45" s="268"/>
      <c r="J45" s="268"/>
      <c r="K45" s="309"/>
      <c r="L45" s="258" t="s">
        <v>4</v>
      </c>
    </row>
    <row r="46" spans="1:14" ht="15" customHeight="1" x14ac:dyDescent="0.25">
      <c r="B46" s="264"/>
      <c r="C46" s="265"/>
      <c r="D46" s="266"/>
      <c r="E46" s="7" t="s">
        <v>31</v>
      </c>
      <c r="F46" s="7" t="s">
        <v>32</v>
      </c>
      <c r="G46" s="259" t="s">
        <v>33</v>
      </c>
      <c r="H46" s="260"/>
      <c r="I46" s="7"/>
      <c r="J46" s="325" t="s">
        <v>34</v>
      </c>
      <c r="K46" s="326"/>
      <c r="L46" s="255"/>
    </row>
    <row r="47" spans="1:14" ht="9.75" customHeight="1" x14ac:dyDescent="0.25">
      <c r="B47" s="271"/>
      <c r="C47" s="272"/>
      <c r="D47" s="213"/>
      <c r="E47" s="8"/>
      <c r="F47" s="8"/>
      <c r="G47" s="212"/>
      <c r="H47" s="213"/>
      <c r="I47" s="8"/>
      <c r="J47" s="212"/>
      <c r="K47" s="213"/>
      <c r="L47" s="39"/>
    </row>
    <row r="48" spans="1:14" x14ac:dyDescent="0.25">
      <c r="B48" s="141"/>
      <c r="C48" s="141"/>
      <c r="D48" s="141"/>
      <c r="E48" s="9"/>
      <c r="F48" s="9"/>
      <c r="G48" s="9"/>
      <c r="H48" s="9"/>
      <c r="I48" s="9"/>
      <c r="J48" s="9"/>
      <c r="K48" s="10"/>
      <c r="L48" s="10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202" t="s">
        <v>76</v>
      </c>
      <c r="K49" s="10"/>
      <c r="L49" s="10"/>
    </row>
    <row r="50" spans="2:12" x14ac:dyDescent="0.25">
      <c r="B50" s="77"/>
      <c r="C50" s="77"/>
      <c r="D50" s="77"/>
      <c r="E50" s="12"/>
      <c r="F50" s="12"/>
      <c r="G50" s="12"/>
      <c r="H50" s="12"/>
      <c r="I50" s="12"/>
      <c r="J50" s="12"/>
      <c r="K50" s="10"/>
      <c r="L50" s="112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202" t="s">
        <v>73</v>
      </c>
      <c r="K51" s="12"/>
      <c r="L51" s="12"/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12"/>
    </row>
    <row r="53" spans="2:12" x14ac:dyDescent="0.25">
      <c r="B53" s="142" t="s">
        <v>77</v>
      </c>
      <c r="C53" s="142"/>
      <c r="D53" s="142"/>
      <c r="E53" s="10"/>
      <c r="F53" s="10"/>
      <c r="G53" s="10"/>
      <c r="H53" s="10"/>
      <c r="I53" s="10"/>
      <c r="J53" s="10"/>
      <c r="K53" s="10"/>
      <c r="L53" s="10"/>
    </row>
    <row r="54" spans="2:12" x14ac:dyDescent="0.25">
      <c r="K54" s="10"/>
      <c r="L54" s="10"/>
    </row>
  </sheetData>
  <mergeCells count="108">
    <mergeCell ref="B31:G31"/>
    <mergeCell ref="B32:G32"/>
    <mergeCell ref="A5:A6"/>
    <mergeCell ref="J14:K14"/>
    <mergeCell ref="J19:K19"/>
    <mergeCell ref="B15:G15"/>
    <mergeCell ref="H15:I15"/>
    <mergeCell ref="J15:K15"/>
    <mergeCell ref="B16:G16"/>
    <mergeCell ref="H16:I16"/>
    <mergeCell ref="J16:K16"/>
    <mergeCell ref="B17:G17"/>
    <mergeCell ref="H17:I17"/>
    <mergeCell ref="J17:K17"/>
    <mergeCell ref="B18:G18"/>
    <mergeCell ref="B19:G19"/>
    <mergeCell ref="H21:I21"/>
    <mergeCell ref="J21:K21"/>
    <mergeCell ref="B23:G23"/>
    <mergeCell ref="B24:G24"/>
    <mergeCell ref="H24:I24"/>
    <mergeCell ref="J24:K24"/>
    <mergeCell ref="B26:G26"/>
    <mergeCell ref="H26:I26"/>
    <mergeCell ref="D2:K2"/>
    <mergeCell ref="C3:K3"/>
    <mergeCell ref="B5:G6"/>
    <mergeCell ref="H5:K5"/>
    <mergeCell ref="B36:G36"/>
    <mergeCell ref="H36:I36"/>
    <mergeCell ref="J36:K36"/>
    <mergeCell ref="B14:G14"/>
    <mergeCell ref="B12:G12"/>
    <mergeCell ref="H12:I12"/>
    <mergeCell ref="J12:K12"/>
    <mergeCell ref="B13:G13"/>
    <mergeCell ref="H13:I13"/>
    <mergeCell ref="J13:K13"/>
    <mergeCell ref="H18:I18"/>
    <mergeCell ref="J18:K18"/>
    <mergeCell ref="J34:K34"/>
    <mergeCell ref="B22:G22"/>
    <mergeCell ref="H22:I22"/>
    <mergeCell ref="J22:K22"/>
    <mergeCell ref="B20:G20"/>
    <mergeCell ref="H20:I20"/>
    <mergeCell ref="J20:K20"/>
    <mergeCell ref="B21:G21"/>
    <mergeCell ref="L5:L6"/>
    <mergeCell ref="J6:K6"/>
    <mergeCell ref="B11:G11"/>
    <mergeCell ref="H11:I11"/>
    <mergeCell ref="J11:K11"/>
    <mergeCell ref="B10:G10"/>
    <mergeCell ref="H10:I10"/>
    <mergeCell ref="J10:K10"/>
    <mergeCell ref="J9:K9"/>
    <mergeCell ref="B8:G8"/>
    <mergeCell ref="J8:K8"/>
    <mergeCell ref="B9:G9"/>
    <mergeCell ref="B7:G7"/>
    <mergeCell ref="J7:K7"/>
    <mergeCell ref="J26:K26"/>
    <mergeCell ref="H25:I25"/>
    <mergeCell ref="J25:K25"/>
    <mergeCell ref="B25:G25"/>
    <mergeCell ref="J23:K23"/>
    <mergeCell ref="B27:G27"/>
    <mergeCell ref="H27:I27"/>
    <mergeCell ref="J27:K27"/>
    <mergeCell ref="B28:G28"/>
    <mergeCell ref="H28:I28"/>
    <mergeCell ref="J28:K28"/>
    <mergeCell ref="B38:G38"/>
    <mergeCell ref="H38:I38"/>
    <mergeCell ref="B33:G33"/>
    <mergeCell ref="H33:I33"/>
    <mergeCell ref="J33:K33"/>
    <mergeCell ref="B35:G35"/>
    <mergeCell ref="H35:I35"/>
    <mergeCell ref="J35:K35"/>
    <mergeCell ref="B37:G37"/>
    <mergeCell ref="J37:K37"/>
    <mergeCell ref="B34:G34"/>
    <mergeCell ref="J29:K29"/>
    <mergeCell ref="J30:K30"/>
    <mergeCell ref="J31:K31"/>
    <mergeCell ref="J32:K32"/>
    <mergeCell ref="B29:G29"/>
    <mergeCell ref="B30:G30"/>
    <mergeCell ref="B47:D47"/>
    <mergeCell ref="G47:H47"/>
    <mergeCell ref="B39:G39"/>
    <mergeCell ref="H39:I39"/>
    <mergeCell ref="J39:K39"/>
    <mergeCell ref="J47:K47"/>
    <mergeCell ref="B44:L44"/>
    <mergeCell ref="B45:D46"/>
    <mergeCell ref="E45:K45"/>
    <mergeCell ref="L45:L46"/>
    <mergeCell ref="G46:H46"/>
    <mergeCell ref="J46:K46"/>
    <mergeCell ref="B41:G41"/>
    <mergeCell ref="B42:G42"/>
    <mergeCell ref="J41:K41"/>
    <mergeCell ref="J42:K42"/>
    <mergeCell ref="B40:L40"/>
    <mergeCell ref="J38:K38"/>
  </mergeCells>
  <pageMargins left="0.25" right="0.25" top="0.34" bottom="0.2" header="0.2" footer="0.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2"/>
  <sheetViews>
    <sheetView topLeftCell="A13" workbookViewId="0">
      <selection activeCell="S38" sqref="S38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63</v>
      </c>
      <c r="C2" s="10">
        <v>8804</v>
      </c>
      <c r="D2" s="243" t="s">
        <v>74</v>
      </c>
      <c r="E2" s="243"/>
      <c r="F2" s="243"/>
      <c r="G2" s="243"/>
      <c r="H2" s="243"/>
      <c r="I2" s="243"/>
      <c r="J2" s="243"/>
      <c r="K2" s="243"/>
      <c r="L2" s="24" t="s">
        <v>58</v>
      </c>
    </row>
    <row r="3" spans="1:14" ht="15.75" customHeight="1" x14ac:dyDescent="0.25">
      <c r="B3" s="16" t="s">
        <v>62</v>
      </c>
      <c r="C3" s="244" t="s">
        <v>44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332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24" customHeight="1" x14ac:dyDescent="0.25">
      <c r="A6" s="333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8"/>
      <c r="B7" s="224" t="s">
        <v>65</v>
      </c>
      <c r="C7" s="225"/>
      <c r="D7" s="225"/>
      <c r="E7" s="225"/>
      <c r="F7" s="225"/>
      <c r="G7" s="226"/>
      <c r="H7" s="64">
        <v>142310</v>
      </c>
      <c r="I7" s="84"/>
      <c r="J7" s="212"/>
      <c r="K7" s="213"/>
      <c r="L7" s="19"/>
      <c r="M7" s="81"/>
      <c r="N7" s="84"/>
    </row>
    <row r="8" spans="1:14" ht="15" customHeight="1" x14ac:dyDescent="0.25">
      <c r="A8" s="8"/>
      <c r="B8" s="224" t="s">
        <v>66</v>
      </c>
      <c r="C8" s="225"/>
      <c r="D8" s="225"/>
      <c r="E8" s="225"/>
      <c r="F8" s="225"/>
      <c r="G8" s="226"/>
      <c r="H8" s="64">
        <v>142320</v>
      </c>
      <c r="I8" s="84"/>
      <c r="J8" s="212"/>
      <c r="K8" s="213"/>
      <c r="L8" s="19"/>
      <c r="M8" s="81"/>
      <c r="N8" s="84"/>
    </row>
    <row r="9" spans="1:14" ht="15" customHeight="1" x14ac:dyDescent="0.25">
      <c r="A9" s="99"/>
      <c r="B9" s="301"/>
      <c r="C9" s="302"/>
      <c r="D9" s="302"/>
      <c r="E9" s="302"/>
      <c r="F9" s="302"/>
      <c r="G9" s="303"/>
      <c r="H9" s="87"/>
      <c r="I9" s="97"/>
      <c r="J9" s="307"/>
      <c r="K9" s="308"/>
      <c r="L9" s="86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2183100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502100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98300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10900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50"/>
      <c r="I14" s="51"/>
      <c r="J14" s="220">
        <v>2221</v>
      </c>
      <c r="K14" s="221"/>
      <c r="L14" s="30">
        <f>SUM(L15:L18)</f>
        <v>909100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150000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650000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95000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14100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49"/>
      <c r="I19" s="48"/>
      <c r="J19" s="241">
        <v>2222</v>
      </c>
      <c r="K19" s="242"/>
      <c r="L19" s="30">
        <f>SUM(L20:L21)</f>
        <v>12600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8800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85300</v>
      </c>
      <c r="M22" s="26"/>
      <c r="N22" s="7"/>
    </row>
    <row r="23" spans="1:14" ht="15" customHeight="1" x14ac:dyDescent="0.25">
      <c r="A23" s="33"/>
      <c r="B23" s="229"/>
      <c r="C23" s="230"/>
      <c r="D23" s="230"/>
      <c r="E23" s="230"/>
      <c r="F23" s="230"/>
      <c r="G23" s="231"/>
      <c r="H23" s="54"/>
      <c r="I23" s="55"/>
      <c r="J23" s="241">
        <v>2229</v>
      </c>
      <c r="K23" s="242"/>
      <c r="L23" s="30">
        <f>SUM(L24:L26)</f>
        <v>30800</v>
      </c>
      <c r="M23" s="55"/>
      <c r="N23" s="53"/>
    </row>
    <row r="24" spans="1:14" ht="15" customHeight="1" x14ac:dyDescent="0.25">
      <c r="A24" s="33"/>
      <c r="B24" s="229" t="s">
        <v>50</v>
      </c>
      <c r="C24" s="230"/>
      <c r="D24" s="230"/>
      <c r="E24" s="230"/>
      <c r="F24" s="230"/>
      <c r="G24" s="231"/>
      <c r="H24" s="25"/>
      <c r="I24" s="26"/>
      <c r="J24" s="212">
        <v>222940</v>
      </c>
      <c r="K24" s="213"/>
      <c r="L24" s="30">
        <v>27000</v>
      </c>
      <c r="M24" s="26"/>
      <c r="N24" s="7"/>
    </row>
    <row r="25" spans="1:14" ht="15" customHeight="1" x14ac:dyDescent="0.25">
      <c r="A25" s="33"/>
      <c r="B25" s="229" t="s">
        <v>15</v>
      </c>
      <c r="C25" s="230"/>
      <c r="D25" s="230"/>
      <c r="E25" s="230"/>
      <c r="F25" s="230"/>
      <c r="G25" s="231"/>
      <c r="H25" s="212"/>
      <c r="I25" s="213"/>
      <c r="J25" s="212">
        <v>222980</v>
      </c>
      <c r="K25" s="213"/>
      <c r="L25" s="31">
        <v>1600</v>
      </c>
      <c r="M25" s="26"/>
      <c r="N25" s="7"/>
    </row>
    <row r="26" spans="1:14" ht="15" customHeight="1" x14ac:dyDescent="0.25">
      <c r="A26" s="33"/>
      <c r="B26" s="229" t="s">
        <v>16</v>
      </c>
      <c r="C26" s="230"/>
      <c r="D26" s="230"/>
      <c r="E26" s="230"/>
      <c r="F26" s="230"/>
      <c r="G26" s="231"/>
      <c r="H26" s="212"/>
      <c r="I26" s="213"/>
      <c r="J26" s="212">
        <v>222990</v>
      </c>
      <c r="K26" s="213"/>
      <c r="L26" s="31">
        <v>2200</v>
      </c>
      <c r="M26" s="26"/>
      <c r="N26" s="7"/>
    </row>
    <row r="27" spans="1:14" ht="15" customHeight="1" x14ac:dyDescent="0.25">
      <c r="A27" s="33"/>
      <c r="B27" s="229" t="s">
        <v>17</v>
      </c>
      <c r="C27" s="230"/>
      <c r="D27" s="230"/>
      <c r="E27" s="230"/>
      <c r="F27" s="230"/>
      <c r="G27" s="231"/>
      <c r="H27" s="212"/>
      <c r="I27" s="213"/>
      <c r="J27" s="212">
        <v>311120</v>
      </c>
      <c r="K27" s="213"/>
      <c r="L27" s="31">
        <v>29600</v>
      </c>
      <c r="M27" s="26"/>
      <c r="N27" s="7"/>
    </row>
    <row r="28" spans="1:14" ht="15" customHeight="1" x14ac:dyDescent="0.25">
      <c r="A28" s="33"/>
      <c r="B28" s="229" t="s">
        <v>18</v>
      </c>
      <c r="C28" s="230"/>
      <c r="D28" s="230"/>
      <c r="E28" s="230"/>
      <c r="F28" s="230"/>
      <c r="G28" s="231"/>
      <c r="H28" s="212"/>
      <c r="I28" s="213"/>
      <c r="J28" s="212">
        <v>314110</v>
      </c>
      <c r="K28" s="213"/>
      <c r="L28" s="31"/>
      <c r="M28" s="26"/>
      <c r="N28" s="7"/>
    </row>
    <row r="29" spans="1:14" ht="15" customHeight="1" x14ac:dyDescent="0.25">
      <c r="A29" s="33"/>
      <c r="B29" s="235" t="s">
        <v>19</v>
      </c>
      <c r="C29" s="236"/>
      <c r="D29" s="236"/>
      <c r="E29" s="236"/>
      <c r="F29" s="236"/>
      <c r="G29" s="237"/>
      <c r="H29" s="212"/>
      <c r="I29" s="213"/>
      <c r="J29" s="212">
        <v>316110</v>
      </c>
      <c r="K29" s="213"/>
      <c r="L29" s="31"/>
      <c r="M29" s="26"/>
      <c r="N29" s="7"/>
    </row>
    <row r="30" spans="1:14" ht="15" customHeight="1" x14ac:dyDescent="0.25">
      <c r="A30" s="33"/>
      <c r="B30" s="229" t="s">
        <v>22</v>
      </c>
      <c r="C30" s="230"/>
      <c r="D30" s="230"/>
      <c r="E30" s="230"/>
      <c r="F30" s="230"/>
      <c r="G30" s="231"/>
      <c r="H30" s="212"/>
      <c r="I30" s="213"/>
      <c r="J30" s="212">
        <v>334110</v>
      </c>
      <c r="K30" s="213"/>
      <c r="L30" s="31">
        <v>3500</v>
      </c>
      <c r="M30" s="26"/>
      <c r="N30" s="7"/>
    </row>
    <row r="31" spans="1:14" ht="15" customHeight="1" x14ac:dyDescent="0.25">
      <c r="A31" s="33"/>
      <c r="B31" s="229" t="s">
        <v>24</v>
      </c>
      <c r="C31" s="230"/>
      <c r="D31" s="230"/>
      <c r="E31" s="230"/>
      <c r="F31" s="230"/>
      <c r="G31" s="231"/>
      <c r="H31" s="212"/>
      <c r="I31" s="213"/>
      <c r="J31" s="212">
        <v>336110</v>
      </c>
      <c r="K31" s="213"/>
      <c r="L31" s="31">
        <v>41100</v>
      </c>
      <c r="M31" s="26"/>
      <c r="N31" s="7"/>
    </row>
    <row r="32" spans="1:14" ht="15" customHeight="1" x14ac:dyDescent="0.25">
      <c r="A32" s="33"/>
      <c r="B32" s="229" t="s">
        <v>25</v>
      </c>
      <c r="C32" s="230"/>
      <c r="D32" s="230"/>
      <c r="E32" s="230"/>
      <c r="F32" s="230"/>
      <c r="G32" s="231"/>
      <c r="H32" s="212"/>
      <c r="I32" s="213"/>
      <c r="J32" s="212">
        <v>337110</v>
      </c>
      <c r="K32" s="213"/>
      <c r="L32" s="31">
        <v>38000</v>
      </c>
      <c r="M32" s="26"/>
      <c r="N32" s="7"/>
    </row>
    <row r="33" spans="1:14" ht="15" customHeight="1" thickBot="1" x14ac:dyDescent="0.3">
      <c r="A33" s="34"/>
      <c r="B33" s="319" t="s">
        <v>56</v>
      </c>
      <c r="C33" s="320"/>
      <c r="D33" s="320"/>
      <c r="E33" s="320"/>
      <c r="F33" s="320"/>
      <c r="G33" s="321"/>
      <c r="H33" s="217"/>
      <c r="I33" s="218"/>
      <c r="J33" s="217">
        <v>339110</v>
      </c>
      <c r="K33" s="218"/>
      <c r="L33" s="35">
        <v>700</v>
      </c>
      <c r="M33" s="61"/>
      <c r="N33" s="61"/>
    </row>
    <row r="34" spans="1:14" ht="15" customHeight="1" thickBot="1" x14ac:dyDescent="0.3">
      <c r="A34" s="37"/>
      <c r="B34" s="327" t="s">
        <v>28</v>
      </c>
      <c r="C34" s="328"/>
      <c r="D34" s="328"/>
      <c r="E34" s="328"/>
      <c r="F34" s="328"/>
      <c r="G34" s="329"/>
      <c r="H34" s="330"/>
      <c r="I34" s="331"/>
      <c r="J34" s="330"/>
      <c r="K34" s="331"/>
      <c r="L34" s="38">
        <f>SUM(L27:O33)+SUM(L22:L23)+L19+SUM(L11:L14)+L10</f>
        <v>3945100</v>
      </c>
      <c r="M34" s="36"/>
      <c r="N34" s="20"/>
    </row>
    <row r="35" spans="1:14" ht="15" customHeight="1" x14ac:dyDescent="0.25">
      <c r="A35" s="8"/>
      <c r="B35" s="310" t="s">
        <v>59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95"/>
      <c r="N35" s="95"/>
    </row>
    <row r="36" spans="1:14" s="23" customFormat="1" ht="15" customHeight="1" x14ac:dyDescent="0.25">
      <c r="A36" s="8"/>
      <c r="B36" s="238" t="s">
        <v>68</v>
      </c>
      <c r="C36" s="239"/>
      <c r="D36" s="239"/>
      <c r="E36" s="239"/>
      <c r="F36" s="239"/>
      <c r="G36" s="240"/>
      <c r="H36" s="84"/>
      <c r="I36" s="84"/>
      <c r="J36" s="212">
        <v>222990</v>
      </c>
      <c r="K36" s="213"/>
      <c r="L36" s="30">
        <v>489900</v>
      </c>
      <c r="M36" s="28"/>
      <c r="N36" s="28"/>
    </row>
    <row r="37" spans="1:14" s="23" customFormat="1" ht="15" customHeight="1" x14ac:dyDescent="0.25">
      <c r="A37" s="8"/>
      <c r="B37" s="209" t="s">
        <v>67</v>
      </c>
      <c r="C37" s="210"/>
      <c r="D37" s="210"/>
      <c r="E37" s="210"/>
      <c r="F37" s="210"/>
      <c r="G37" s="211"/>
      <c r="H37" s="84"/>
      <c r="I37" s="84"/>
      <c r="J37" s="212"/>
      <c r="K37" s="213"/>
      <c r="L37" s="19">
        <f>SUM(L34+L36)</f>
        <v>4435000</v>
      </c>
      <c r="M37" s="28"/>
      <c r="N37" s="28"/>
    </row>
    <row r="38" spans="1:14" s="23" customFormat="1" ht="15" customHeight="1" x14ac:dyDescent="0.25">
      <c r="A38" s="9"/>
      <c r="B38" s="21"/>
      <c r="C38" s="21"/>
      <c r="D38" s="21"/>
      <c r="E38" s="21"/>
      <c r="F38" s="21"/>
      <c r="G38" s="21"/>
      <c r="H38" s="72"/>
      <c r="I38" s="72"/>
      <c r="J38" s="72"/>
      <c r="K38" s="72"/>
      <c r="L38" s="22"/>
      <c r="M38" s="72"/>
      <c r="N38" s="72"/>
    </row>
    <row r="39" spans="1:14" ht="15" customHeight="1" thickBot="1" x14ac:dyDescent="0.3">
      <c r="B39" s="293" t="s">
        <v>30</v>
      </c>
      <c r="C39" s="293"/>
      <c r="D39" s="293"/>
      <c r="E39" s="293"/>
      <c r="F39" s="293"/>
      <c r="G39" s="293"/>
      <c r="H39" s="293"/>
      <c r="I39" s="293"/>
      <c r="J39" s="293"/>
      <c r="K39" s="293"/>
      <c r="L39" s="293"/>
    </row>
    <row r="40" spans="1:14" ht="15" customHeight="1" x14ac:dyDescent="0.25">
      <c r="B40" s="261" t="s">
        <v>0</v>
      </c>
      <c r="C40" s="262"/>
      <c r="D40" s="263"/>
      <c r="E40" s="267" t="s">
        <v>1</v>
      </c>
      <c r="F40" s="268"/>
      <c r="G40" s="268"/>
      <c r="H40" s="268"/>
      <c r="I40" s="268"/>
      <c r="J40" s="268"/>
      <c r="K40" s="309"/>
      <c r="L40" s="258" t="s">
        <v>4</v>
      </c>
    </row>
    <row r="41" spans="1:14" ht="15" customHeight="1" x14ac:dyDescent="0.25">
      <c r="B41" s="264"/>
      <c r="C41" s="265"/>
      <c r="D41" s="266"/>
      <c r="E41" s="7" t="s">
        <v>31</v>
      </c>
      <c r="F41" s="7" t="s">
        <v>32</v>
      </c>
      <c r="G41" s="259" t="s">
        <v>33</v>
      </c>
      <c r="H41" s="260"/>
      <c r="I41" s="7"/>
      <c r="J41" s="259" t="s">
        <v>34</v>
      </c>
      <c r="K41" s="260"/>
      <c r="L41" s="255"/>
    </row>
    <row r="42" spans="1:14" ht="15" customHeight="1" x14ac:dyDescent="0.25">
      <c r="B42" s="271"/>
      <c r="C42" s="272"/>
      <c r="D42" s="213"/>
      <c r="E42" s="8"/>
      <c r="F42" s="8"/>
      <c r="G42" s="212"/>
      <c r="H42" s="213"/>
      <c r="I42" s="8"/>
      <c r="J42" s="212"/>
      <c r="K42" s="213"/>
      <c r="L42" s="39"/>
    </row>
    <row r="43" spans="1:14" x14ac:dyDescent="0.25">
      <c r="B43" s="140"/>
      <c r="C43" s="140"/>
      <c r="D43" s="140"/>
      <c r="E43" s="9"/>
      <c r="F43" s="9"/>
      <c r="G43" s="140"/>
      <c r="H43" s="140"/>
      <c r="I43" s="9"/>
      <c r="J43" s="140"/>
      <c r="K43" s="140"/>
      <c r="L43" s="9"/>
    </row>
    <row r="44" spans="1:14" x14ac:dyDescent="0.25">
      <c r="B44" s="140"/>
      <c r="C44" s="140"/>
      <c r="D44" s="140"/>
      <c r="E44" s="9"/>
      <c r="F44" s="9"/>
      <c r="G44" s="140"/>
      <c r="H44" s="140"/>
      <c r="I44" s="9"/>
      <c r="J44" s="140"/>
      <c r="K44" s="140"/>
      <c r="L44" s="9"/>
    </row>
    <row r="45" spans="1:14" x14ac:dyDescent="0.25">
      <c r="B45" s="140"/>
      <c r="C45" s="140"/>
      <c r="D45" s="140"/>
      <c r="E45" s="9"/>
      <c r="F45" s="9"/>
      <c r="G45" s="140"/>
      <c r="H45" s="140"/>
      <c r="I45" s="9"/>
      <c r="J45" s="140"/>
      <c r="K45" s="140"/>
      <c r="L45" s="9"/>
    </row>
    <row r="46" spans="1:14" x14ac:dyDescent="0.25">
      <c r="B46" s="140"/>
      <c r="C46" s="140"/>
      <c r="D46" s="140"/>
      <c r="E46" s="9"/>
      <c r="F46" s="9"/>
      <c r="G46" s="140"/>
      <c r="H46" s="140"/>
      <c r="I46" s="9"/>
      <c r="J46" s="140"/>
      <c r="K46" s="140"/>
      <c r="L46" s="9"/>
    </row>
    <row r="47" spans="1:14" ht="9.75" customHeight="1" x14ac:dyDescent="0.25">
      <c r="B47" s="28"/>
      <c r="C47" s="28"/>
      <c r="D47" s="28"/>
      <c r="E47" s="9"/>
      <c r="F47" s="9"/>
      <c r="G47" s="28"/>
      <c r="H47" s="28"/>
      <c r="I47" s="9"/>
      <c r="J47" s="28"/>
      <c r="K47" s="28"/>
      <c r="L47" s="9"/>
    </row>
    <row r="48" spans="1:14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12"/>
      <c r="K48" s="10"/>
      <c r="L48" s="112" t="s">
        <v>76</v>
      </c>
    </row>
    <row r="49" spans="2:12" ht="13.9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  <c r="L49" s="12"/>
    </row>
    <row r="50" spans="2:12" ht="16.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12"/>
      <c r="K50" s="10"/>
      <c r="L50" s="112" t="s">
        <v>73</v>
      </c>
    </row>
    <row r="51" spans="2:12" ht="12.7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ht="22.5" customHeight="1" x14ac:dyDescent="0.25">
      <c r="B52" s="142" t="s">
        <v>75</v>
      </c>
      <c r="C52" s="142"/>
      <c r="D52" s="142"/>
      <c r="E52" s="10"/>
      <c r="F52" s="10"/>
      <c r="G52" s="10"/>
      <c r="H52" s="10"/>
      <c r="I52" s="10"/>
      <c r="J52" s="10"/>
      <c r="K52" s="10"/>
      <c r="L52" s="10"/>
    </row>
  </sheetData>
  <mergeCells count="98">
    <mergeCell ref="B11:G11"/>
    <mergeCell ref="H11:I11"/>
    <mergeCell ref="J11:K11"/>
    <mergeCell ref="B17:G17"/>
    <mergeCell ref="H17:I17"/>
    <mergeCell ref="J17:K17"/>
    <mergeCell ref="B14:G14"/>
    <mergeCell ref="B18:G18"/>
    <mergeCell ref="B15:G15"/>
    <mergeCell ref="H15:I15"/>
    <mergeCell ref="J15:K15"/>
    <mergeCell ref="B16:G16"/>
    <mergeCell ref="H16:I16"/>
    <mergeCell ref="J16:K16"/>
    <mergeCell ref="H18:I18"/>
    <mergeCell ref="J18:K18"/>
    <mergeCell ref="B35:L35"/>
    <mergeCell ref="A5:A6"/>
    <mergeCell ref="J19:K19"/>
    <mergeCell ref="L5:L6"/>
    <mergeCell ref="J6:K6"/>
    <mergeCell ref="B12:G12"/>
    <mergeCell ref="H12:I12"/>
    <mergeCell ref="J12:K12"/>
    <mergeCell ref="B13:G13"/>
    <mergeCell ref="H13:I13"/>
    <mergeCell ref="J13:K13"/>
    <mergeCell ref="B26:G26"/>
    <mergeCell ref="H26:I26"/>
    <mergeCell ref="J26:K26"/>
    <mergeCell ref="J14:K14"/>
    <mergeCell ref="B22:G22"/>
    <mergeCell ref="H22:I22"/>
    <mergeCell ref="J22:K22"/>
    <mergeCell ref="B25:G25"/>
    <mergeCell ref="H25:I25"/>
    <mergeCell ref="J25:K25"/>
    <mergeCell ref="B24:G24"/>
    <mergeCell ref="J23:K23"/>
    <mergeCell ref="B23:G23"/>
    <mergeCell ref="D2:K2"/>
    <mergeCell ref="C3:K3"/>
    <mergeCell ref="B5:G6"/>
    <mergeCell ref="H5:K5"/>
    <mergeCell ref="B10:G10"/>
    <mergeCell ref="H10:I10"/>
    <mergeCell ref="J10:K10"/>
    <mergeCell ref="B7:G7"/>
    <mergeCell ref="J7:K7"/>
    <mergeCell ref="B8:G8"/>
    <mergeCell ref="J8:K8"/>
    <mergeCell ref="B9:G9"/>
    <mergeCell ref="J9:K9"/>
    <mergeCell ref="B20:G20"/>
    <mergeCell ref="H20:I20"/>
    <mergeCell ref="J20:K20"/>
    <mergeCell ref="B21:G21"/>
    <mergeCell ref="H21:I21"/>
    <mergeCell ref="J21:K21"/>
    <mergeCell ref="J33:K33"/>
    <mergeCell ref="B27:G27"/>
    <mergeCell ref="H27:I27"/>
    <mergeCell ref="J27:K27"/>
    <mergeCell ref="B28:G28"/>
    <mergeCell ref="H28:I28"/>
    <mergeCell ref="J28:K28"/>
    <mergeCell ref="J30:K30"/>
    <mergeCell ref="B31:G31"/>
    <mergeCell ref="H31:I31"/>
    <mergeCell ref="J31:K31"/>
    <mergeCell ref="B29:G29"/>
    <mergeCell ref="H29:I29"/>
    <mergeCell ref="J29:K29"/>
    <mergeCell ref="B36:G36"/>
    <mergeCell ref="J36:K36"/>
    <mergeCell ref="B37:G37"/>
    <mergeCell ref="J37:K37"/>
    <mergeCell ref="B19:G19"/>
    <mergeCell ref="J24:K24"/>
    <mergeCell ref="B32:G32"/>
    <mergeCell ref="H32:I32"/>
    <mergeCell ref="J32:K32"/>
    <mergeCell ref="B34:G34"/>
    <mergeCell ref="H34:I34"/>
    <mergeCell ref="J34:K34"/>
    <mergeCell ref="B30:G30"/>
    <mergeCell ref="H30:I30"/>
    <mergeCell ref="B33:G33"/>
    <mergeCell ref="H33:I33"/>
    <mergeCell ref="B42:D42"/>
    <mergeCell ref="G42:H42"/>
    <mergeCell ref="J42:K42"/>
    <mergeCell ref="B39:L39"/>
    <mergeCell ref="B40:D41"/>
    <mergeCell ref="E40:K40"/>
    <mergeCell ref="L40:L41"/>
    <mergeCell ref="G41:H41"/>
    <mergeCell ref="J41:K41"/>
  </mergeCells>
  <pageMargins left="0.25" right="0.25" top="0.34" bottom="0.2" header="0.2" footer="0.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opLeftCell="A22" workbookViewId="0">
      <selection activeCell="L7" sqref="L7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140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45</v>
      </c>
      <c r="C2" s="10">
        <v>8806</v>
      </c>
      <c r="D2" s="243" t="s">
        <v>74</v>
      </c>
      <c r="E2" s="243"/>
      <c r="F2" s="243"/>
      <c r="G2" s="243"/>
      <c r="H2" s="243"/>
      <c r="I2" s="243"/>
      <c r="J2" s="243"/>
      <c r="K2" s="243"/>
      <c r="L2" s="24" t="s">
        <v>58</v>
      </c>
    </row>
    <row r="3" spans="1:14" ht="15.75" customHeight="1" x14ac:dyDescent="0.25">
      <c r="B3" s="16" t="s">
        <v>46</v>
      </c>
      <c r="C3" s="244" t="s">
        <v>47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343" t="s">
        <v>29</v>
      </c>
      <c r="B5" s="339" t="s">
        <v>0</v>
      </c>
      <c r="C5" s="339"/>
      <c r="D5" s="339"/>
      <c r="E5" s="339"/>
      <c r="F5" s="339"/>
      <c r="G5" s="339"/>
      <c r="H5" s="341" t="s">
        <v>1</v>
      </c>
      <c r="I5" s="341"/>
      <c r="J5" s="341"/>
      <c r="K5" s="341"/>
      <c r="L5" s="346" t="s">
        <v>4</v>
      </c>
      <c r="M5" s="27"/>
      <c r="N5" s="6"/>
    </row>
    <row r="6" spans="1:14" ht="30.75" customHeight="1" x14ac:dyDescent="0.25">
      <c r="A6" s="344"/>
      <c r="B6" s="340"/>
      <c r="C6" s="340"/>
      <c r="D6" s="340"/>
      <c r="E6" s="340"/>
      <c r="F6" s="340"/>
      <c r="G6" s="340"/>
      <c r="H6" s="56" t="s">
        <v>2</v>
      </c>
      <c r="I6" s="3"/>
      <c r="J6" s="348" t="s">
        <v>3</v>
      </c>
      <c r="K6" s="348"/>
      <c r="L6" s="347"/>
      <c r="M6" s="26"/>
      <c r="N6" s="7"/>
    </row>
    <row r="7" spans="1:14" ht="15" customHeight="1" x14ac:dyDescent="0.25">
      <c r="A7" s="33"/>
      <c r="B7" s="269" t="s">
        <v>65</v>
      </c>
      <c r="C7" s="269"/>
      <c r="D7" s="269"/>
      <c r="E7" s="269"/>
      <c r="F7" s="269"/>
      <c r="G7" s="269"/>
      <c r="H7" s="172">
        <v>142310</v>
      </c>
      <c r="I7" s="198"/>
      <c r="J7" s="342"/>
      <c r="K7" s="342"/>
      <c r="L7" s="30"/>
      <c r="M7" s="81"/>
      <c r="N7" s="84"/>
    </row>
    <row r="8" spans="1:14" ht="15" customHeight="1" x14ac:dyDescent="0.25">
      <c r="A8" s="33"/>
      <c r="B8" s="269" t="s">
        <v>66</v>
      </c>
      <c r="C8" s="269"/>
      <c r="D8" s="269"/>
      <c r="E8" s="269"/>
      <c r="F8" s="269"/>
      <c r="G8" s="269"/>
      <c r="H8" s="172">
        <v>142320</v>
      </c>
      <c r="I8" s="198"/>
      <c r="J8" s="342"/>
      <c r="K8" s="342"/>
      <c r="L8" s="30"/>
      <c r="M8" s="81"/>
      <c r="N8" s="84"/>
    </row>
    <row r="9" spans="1:14" ht="15" customHeight="1" x14ac:dyDescent="0.25">
      <c r="A9" s="203"/>
      <c r="B9" s="340"/>
      <c r="C9" s="340"/>
      <c r="D9" s="340"/>
      <c r="E9" s="340"/>
      <c r="F9" s="340"/>
      <c r="G9" s="340"/>
      <c r="H9" s="56"/>
      <c r="I9" s="3"/>
      <c r="J9" s="348"/>
      <c r="K9" s="348"/>
      <c r="L9" s="204"/>
      <c r="M9" s="81"/>
      <c r="N9" s="84"/>
    </row>
    <row r="10" spans="1:14" s="2" customFormat="1" ht="15" customHeight="1" x14ac:dyDescent="0.25">
      <c r="A10" s="32"/>
      <c r="B10" s="273" t="s">
        <v>5</v>
      </c>
      <c r="C10" s="273"/>
      <c r="D10" s="273"/>
      <c r="E10" s="273"/>
      <c r="F10" s="273"/>
      <c r="G10" s="273"/>
      <c r="H10" s="219"/>
      <c r="I10" s="219"/>
      <c r="J10" s="219">
        <v>211180</v>
      </c>
      <c r="K10" s="219"/>
      <c r="L10" s="30">
        <v>4210300</v>
      </c>
      <c r="M10" s="29"/>
      <c r="N10" s="4"/>
    </row>
    <row r="11" spans="1:14" s="2" customFormat="1" ht="15" customHeight="1" x14ac:dyDescent="0.25">
      <c r="A11" s="32"/>
      <c r="B11" s="273" t="s">
        <v>6</v>
      </c>
      <c r="C11" s="273"/>
      <c r="D11" s="273"/>
      <c r="E11" s="273"/>
      <c r="F11" s="273"/>
      <c r="G11" s="273"/>
      <c r="H11" s="219"/>
      <c r="I11" s="219"/>
      <c r="J11" s="219">
        <v>212100</v>
      </c>
      <c r="K11" s="219"/>
      <c r="L11" s="30">
        <v>968400</v>
      </c>
      <c r="M11" s="29"/>
      <c r="N11" s="4"/>
    </row>
    <row r="12" spans="1:14" s="2" customFormat="1" ht="15" customHeight="1" x14ac:dyDescent="0.25">
      <c r="A12" s="32"/>
      <c r="B12" s="273" t="s">
        <v>7</v>
      </c>
      <c r="C12" s="273"/>
      <c r="D12" s="273"/>
      <c r="E12" s="273"/>
      <c r="F12" s="273"/>
      <c r="G12" s="273"/>
      <c r="H12" s="219"/>
      <c r="I12" s="219"/>
      <c r="J12" s="219">
        <v>212210</v>
      </c>
      <c r="K12" s="219"/>
      <c r="L12" s="30">
        <v>189500</v>
      </c>
      <c r="M12" s="29"/>
      <c r="N12" s="4"/>
    </row>
    <row r="13" spans="1:14" s="2" customFormat="1" ht="15" customHeight="1" x14ac:dyDescent="0.25">
      <c r="A13" s="32"/>
      <c r="B13" s="273" t="s">
        <v>27</v>
      </c>
      <c r="C13" s="273"/>
      <c r="D13" s="273"/>
      <c r="E13" s="273"/>
      <c r="F13" s="273"/>
      <c r="G13" s="273"/>
      <c r="H13" s="219"/>
      <c r="I13" s="219"/>
      <c r="J13" s="219">
        <v>273500</v>
      </c>
      <c r="K13" s="219"/>
      <c r="L13" s="30">
        <v>21100</v>
      </c>
      <c r="M13" s="29"/>
      <c r="N13" s="4"/>
    </row>
    <row r="14" spans="1:14" s="2" customFormat="1" ht="15" customHeight="1" x14ac:dyDescent="0.25">
      <c r="A14" s="32"/>
      <c r="B14" s="273"/>
      <c r="C14" s="351"/>
      <c r="D14" s="351"/>
      <c r="E14" s="351"/>
      <c r="F14" s="351"/>
      <c r="G14" s="351"/>
      <c r="H14" s="199"/>
      <c r="I14" s="199"/>
      <c r="J14" s="219">
        <v>2221</v>
      </c>
      <c r="K14" s="219"/>
      <c r="L14" s="30">
        <f>SUM(L15:L18)</f>
        <v>1080000</v>
      </c>
      <c r="M14" s="51"/>
      <c r="N14" s="46"/>
    </row>
    <row r="15" spans="1:14" ht="15" customHeight="1" x14ac:dyDescent="0.25">
      <c r="A15" s="33"/>
      <c r="B15" s="227" t="s">
        <v>8</v>
      </c>
      <c r="C15" s="227"/>
      <c r="D15" s="227"/>
      <c r="E15" s="227"/>
      <c r="F15" s="227"/>
      <c r="G15" s="227"/>
      <c r="H15" s="228"/>
      <c r="I15" s="228"/>
      <c r="J15" s="228">
        <v>222110</v>
      </c>
      <c r="K15" s="228"/>
      <c r="L15" s="30">
        <v>153000</v>
      </c>
      <c r="M15" s="26"/>
      <c r="N15" s="7"/>
    </row>
    <row r="16" spans="1:14" ht="15" customHeight="1" x14ac:dyDescent="0.25">
      <c r="A16" s="33"/>
      <c r="B16" s="227" t="s">
        <v>9</v>
      </c>
      <c r="C16" s="227"/>
      <c r="D16" s="227"/>
      <c r="E16" s="227"/>
      <c r="F16" s="227"/>
      <c r="G16" s="227"/>
      <c r="H16" s="228"/>
      <c r="I16" s="228"/>
      <c r="J16" s="228">
        <v>222130</v>
      </c>
      <c r="K16" s="228"/>
      <c r="L16" s="31">
        <v>752900</v>
      </c>
      <c r="M16" s="26"/>
      <c r="N16" s="7"/>
    </row>
    <row r="17" spans="1:14" ht="15" customHeight="1" x14ac:dyDescent="0.25">
      <c r="A17" s="33"/>
      <c r="B17" s="227" t="s">
        <v>10</v>
      </c>
      <c r="C17" s="227"/>
      <c r="D17" s="227"/>
      <c r="E17" s="227"/>
      <c r="F17" s="227"/>
      <c r="G17" s="227"/>
      <c r="H17" s="228"/>
      <c r="I17" s="228"/>
      <c r="J17" s="228">
        <v>222140</v>
      </c>
      <c r="K17" s="228"/>
      <c r="L17" s="30">
        <v>160000</v>
      </c>
      <c r="M17" s="26"/>
      <c r="N17" s="7"/>
    </row>
    <row r="18" spans="1:14" ht="15" customHeight="1" x14ac:dyDescent="0.25">
      <c r="A18" s="33"/>
      <c r="B18" s="227" t="s">
        <v>11</v>
      </c>
      <c r="C18" s="227"/>
      <c r="D18" s="227"/>
      <c r="E18" s="227"/>
      <c r="F18" s="227"/>
      <c r="G18" s="227"/>
      <c r="H18" s="228"/>
      <c r="I18" s="228"/>
      <c r="J18" s="228">
        <v>222190</v>
      </c>
      <c r="K18" s="228"/>
      <c r="L18" s="30">
        <v>14100</v>
      </c>
      <c r="M18" s="26"/>
      <c r="N18" s="7"/>
    </row>
    <row r="19" spans="1:14" ht="15" customHeight="1" x14ac:dyDescent="0.25">
      <c r="A19" s="33"/>
      <c r="B19" s="273"/>
      <c r="C19" s="351"/>
      <c r="D19" s="351"/>
      <c r="E19" s="351"/>
      <c r="F19" s="351"/>
      <c r="G19" s="351"/>
      <c r="H19" s="198"/>
      <c r="I19" s="198"/>
      <c r="J19" s="345">
        <v>2222</v>
      </c>
      <c r="K19" s="345"/>
      <c r="L19" s="30">
        <f>SUM(L20:L21)</f>
        <v>14700</v>
      </c>
      <c r="M19" s="48"/>
      <c r="N19" s="47"/>
    </row>
    <row r="20" spans="1:14" ht="15" customHeight="1" x14ac:dyDescent="0.25">
      <c r="A20" s="33"/>
      <c r="B20" s="227" t="s">
        <v>12</v>
      </c>
      <c r="C20" s="227"/>
      <c r="D20" s="227"/>
      <c r="E20" s="227"/>
      <c r="F20" s="227"/>
      <c r="G20" s="227"/>
      <c r="H20" s="228"/>
      <c r="I20" s="228"/>
      <c r="J20" s="228">
        <v>222210</v>
      </c>
      <c r="K20" s="228"/>
      <c r="L20" s="30">
        <v>9800</v>
      </c>
      <c r="M20" s="26"/>
      <c r="N20" s="7"/>
    </row>
    <row r="21" spans="1:14" ht="15" customHeight="1" x14ac:dyDescent="0.25">
      <c r="A21" s="33"/>
      <c r="B21" s="227" t="s">
        <v>13</v>
      </c>
      <c r="C21" s="227"/>
      <c r="D21" s="227"/>
      <c r="E21" s="227"/>
      <c r="F21" s="227"/>
      <c r="G21" s="227"/>
      <c r="H21" s="228"/>
      <c r="I21" s="228"/>
      <c r="J21" s="228">
        <v>222220</v>
      </c>
      <c r="K21" s="228"/>
      <c r="L21" s="30">
        <v>4900</v>
      </c>
      <c r="M21" s="26"/>
      <c r="N21" s="7"/>
    </row>
    <row r="22" spans="1:14" ht="15" customHeight="1" x14ac:dyDescent="0.25">
      <c r="A22" s="33"/>
      <c r="B22" s="227" t="s">
        <v>14</v>
      </c>
      <c r="C22" s="227"/>
      <c r="D22" s="227"/>
      <c r="E22" s="227"/>
      <c r="F22" s="227"/>
      <c r="G22" s="227"/>
      <c r="H22" s="228"/>
      <c r="I22" s="228"/>
      <c r="J22" s="228">
        <v>222500</v>
      </c>
      <c r="K22" s="228"/>
      <c r="L22" s="30">
        <v>93800</v>
      </c>
      <c r="M22" s="26"/>
      <c r="N22" s="7"/>
    </row>
    <row r="23" spans="1:14" ht="15" customHeight="1" x14ac:dyDescent="0.25">
      <c r="A23" s="33"/>
      <c r="B23" s="273"/>
      <c r="C23" s="351"/>
      <c r="D23" s="351"/>
      <c r="E23" s="351"/>
      <c r="F23" s="351"/>
      <c r="G23" s="351"/>
      <c r="H23" s="198"/>
      <c r="I23" s="198"/>
      <c r="J23" s="342">
        <v>2229</v>
      </c>
      <c r="K23" s="342"/>
      <c r="L23" s="30">
        <f>SUM(L24:L26)</f>
        <v>92800</v>
      </c>
      <c r="M23" s="48"/>
      <c r="N23" s="47"/>
    </row>
    <row r="24" spans="1:14" ht="15" customHeight="1" x14ac:dyDescent="0.25">
      <c r="A24" s="33"/>
      <c r="B24" s="227" t="s">
        <v>50</v>
      </c>
      <c r="C24" s="227"/>
      <c r="D24" s="227"/>
      <c r="E24" s="227"/>
      <c r="F24" s="227"/>
      <c r="G24" s="227"/>
      <c r="H24" s="198"/>
      <c r="I24" s="198"/>
      <c r="J24" s="228">
        <v>222940</v>
      </c>
      <c r="K24" s="228"/>
      <c r="L24" s="30">
        <v>24900</v>
      </c>
      <c r="M24" s="26"/>
      <c r="N24" s="7"/>
    </row>
    <row r="25" spans="1:14" ht="15" customHeight="1" x14ac:dyDescent="0.25">
      <c r="A25" s="33"/>
      <c r="B25" s="227" t="s">
        <v>15</v>
      </c>
      <c r="C25" s="227"/>
      <c r="D25" s="227"/>
      <c r="E25" s="227"/>
      <c r="F25" s="227"/>
      <c r="G25" s="227"/>
      <c r="H25" s="228"/>
      <c r="I25" s="228"/>
      <c r="J25" s="228">
        <v>222980</v>
      </c>
      <c r="K25" s="228"/>
      <c r="L25" s="31">
        <v>1600</v>
      </c>
      <c r="M25" s="26"/>
      <c r="N25" s="7"/>
    </row>
    <row r="26" spans="1:14" ht="15" customHeight="1" x14ac:dyDescent="0.25">
      <c r="A26" s="33"/>
      <c r="B26" s="227" t="s">
        <v>16</v>
      </c>
      <c r="C26" s="227"/>
      <c r="D26" s="227"/>
      <c r="E26" s="227"/>
      <c r="F26" s="227"/>
      <c r="G26" s="227"/>
      <c r="H26" s="228"/>
      <c r="I26" s="228"/>
      <c r="J26" s="228">
        <v>222990</v>
      </c>
      <c r="K26" s="228"/>
      <c r="L26" s="31">
        <v>66300</v>
      </c>
      <c r="M26" s="26"/>
      <c r="N26" s="7"/>
    </row>
    <row r="27" spans="1:14" ht="15" customHeight="1" x14ac:dyDescent="0.25">
      <c r="A27" s="33"/>
      <c r="B27" s="227" t="s">
        <v>17</v>
      </c>
      <c r="C27" s="227"/>
      <c r="D27" s="227"/>
      <c r="E27" s="227"/>
      <c r="F27" s="227"/>
      <c r="G27" s="227"/>
      <c r="H27" s="228"/>
      <c r="I27" s="228"/>
      <c r="J27" s="228">
        <v>311120</v>
      </c>
      <c r="K27" s="228"/>
      <c r="L27" s="31">
        <v>153000</v>
      </c>
      <c r="M27" s="26"/>
      <c r="N27" s="7"/>
    </row>
    <row r="28" spans="1:14" ht="15" customHeight="1" x14ac:dyDescent="0.25">
      <c r="A28" s="33"/>
      <c r="B28" s="227" t="s">
        <v>18</v>
      </c>
      <c r="C28" s="227"/>
      <c r="D28" s="227"/>
      <c r="E28" s="227"/>
      <c r="F28" s="227"/>
      <c r="G28" s="227"/>
      <c r="H28" s="228"/>
      <c r="I28" s="228"/>
      <c r="J28" s="228">
        <v>314110</v>
      </c>
      <c r="K28" s="228"/>
      <c r="L28" s="31">
        <v>380000</v>
      </c>
      <c r="M28" s="26"/>
      <c r="N28" s="7"/>
    </row>
    <row r="29" spans="1:14" ht="15" customHeight="1" x14ac:dyDescent="0.25">
      <c r="A29" s="33"/>
      <c r="B29" s="336" t="s">
        <v>19</v>
      </c>
      <c r="C29" s="336"/>
      <c r="D29" s="336"/>
      <c r="E29" s="336"/>
      <c r="F29" s="336"/>
      <c r="G29" s="336"/>
      <c r="H29" s="228"/>
      <c r="I29" s="228"/>
      <c r="J29" s="228">
        <v>316110</v>
      </c>
      <c r="K29" s="228"/>
      <c r="L29" s="31">
        <v>440000</v>
      </c>
      <c r="M29" s="26"/>
      <c r="N29" s="7"/>
    </row>
    <row r="30" spans="1:14" ht="15" customHeight="1" x14ac:dyDescent="0.25">
      <c r="A30" s="33"/>
      <c r="B30" s="304" t="s">
        <v>20</v>
      </c>
      <c r="C30" s="305"/>
      <c r="D30" s="305"/>
      <c r="E30" s="305"/>
      <c r="F30" s="305"/>
      <c r="G30" s="306"/>
      <c r="H30" s="198"/>
      <c r="I30" s="198"/>
      <c r="J30" s="228">
        <v>318110</v>
      </c>
      <c r="K30" s="228"/>
      <c r="L30" s="31">
        <v>10000</v>
      </c>
      <c r="M30" s="192"/>
      <c r="N30" s="194"/>
    </row>
    <row r="31" spans="1:14" ht="15" customHeight="1" x14ac:dyDescent="0.25">
      <c r="A31" s="33"/>
      <c r="B31" s="227" t="s">
        <v>22</v>
      </c>
      <c r="C31" s="227"/>
      <c r="D31" s="227"/>
      <c r="E31" s="227"/>
      <c r="F31" s="227"/>
      <c r="G31" s="227"/>
      <c r="H31" s="228"/>
      <c r="I31" s="228"/>
      <c r="J31" s="228">
        <v>334110</v>
      </c>
      <c r="K31" s="228"/>
      <c r="L31" s="31">
        <v>6300</v>
      </c>
      <c r="M31" s="26"/>
      <c r="N31" s="7"/>
    </row>
    <row r="32" spans="1:14" ht="15" customHeight="1" x14ac:dyDescent="0.25">
      <c r="A32" s="33"/>
      <c r="B32" s="338" t="s">
        <v>49</v>
      </c>
      <c r="C32" s="338"/>
      <c r="D32" s="338"/>
      <c r="E32" s="338"/>
      <c r="F32" s="338"/>
      <c r="G32" s="338"/>
      <c r="H32" s="198"/>
      <c r="I32" s="198"/>
      <c r="J32" s="228">
        <v>335110</v>
      </c>
      <c r="K32" s="228"/>
      <c r="L32" s="31"/>
      <c r="M32" s="26"/>
      <c r="N32" s="7"/>
    </row>
    <row r="33" spans="1:14" ht="15" customHeight="1" x14ac:dyDescent="0.25">
      <c r="A33" s="33"/>
      <c r="B33" s="227" t="s">
        <v>24</v>
      </c>
      <c r="C33" s="227"/>
      <c r="D33" s="227"/>
      <c r="E33" s="227"/>
      <c r="F33" s="227"/>
      <c r="G33" s="227"/>
      <c r="H33" s="228"/>
      <c r="I33" s="228"/>
      <c r="J33" s="228">
        <v>336110</v>
      </c>
      <c r="K33" s="228"/>
      <c r="L33" s="31">
        <v>68200</v>
      </c>
      <c r="M33" s="26"/>
      <c r="N33" s="7"/>
    </row>
    <row r="34" spans="1:14" ht="15" customHeight="1" x14ac:dyDescent="0.25">
      <c r="A34" s="33"/>
      <c r="B34" s="227" t="s">
        <v>25</v>
      </c>
      <c r="C34" s="227"/>
      <c r="D34" s="227"/>
      <c r="E34" s="227"/>
      <c r="F34" s="227"/>
      <c r="G34" s="227"/>
      <c r="H34" s="228"/>
      <c r="I34" s="228"/>
      <c r="J34" s="228">
        <v>337110</v>
      </c>
      <c r="K34" s="228"/>
      <c r="L34" s="31">
        <v>46600</v>
      </c>
      <c r="M34" s="26"/>
      <c r="N34" s="7"/>
    </row>
    <row r="35" spans="1:14" ht="15" customHeight="1" x14ac:dyDescent="0.25">
      <c r="A35" s="33"/>
      <c r="B35" s="227" t="s">
        <v>26</v>
      </c>
      <c r="C35" s="227"/>
      <c r="D35" s="227"/>
      <c r="E35" s="227"/>
      <c r="F35" s="227"/>
      <c r="G35" s="227"/>
      <c r="H35" s="198"/>
      <c r="I35" s="198"/>
      <c r="J35" s="228">
        <v>338110</v>
      </c>
      <c r="K35" s="228"/>
      <c r="L35" s="31">
        <v>1500</v>
      </c>
      <c r="M35" s="193"/>
      <c r="N35" s="129"/>
    </row>
    <row r="36" spans="1:14" ht="15" customHeight="1" x14ac:dyDescent="0.25">
      <c r="A36" s="33"/>
      <c r="B36" s="227" t="s">
        <v>56</v>
      </c>
      <c r="C36" s="227"/>
      <c r="D36" s="227"/>
      <c r="E36" s="227"/>
      <c r="F36" s="227"/>
      <c r="G36" s="227"/>
      <c r="H36" s="198"/>
      <c r="I36" s="198"/>
      <c r="J36" s="228">
        <v>339110</v>
      </c>
      <c r="K36" s="228"/>
      <c r="L36" s="31">
        <v>10700</v>
      </c>
      <c r="M36" s="193"/>
      <c r="N36" s="129"/>
    </row>
    <row r="37" spans="1:14" ht="15" customHeight="1" thickBot="1" x14ac:dyDescent="0.3">
      <c r="A37" s="34"/>
      <c r="B37" s="337" t="s">
        <v>28</v>
      </c>
      <c r="C37" s="337"/>
      <c r="D37" s="337"/>
      <c r="E37" s="337"/>
      <c r="F37" s="337"/>
      <c r="G37" s="337"/>
      <c r="H37" s="335"/>
      <c r="I37" s="335"/>
      <c r="J37" s="335"/>
      <c r="K37" s="335"/>
      <c r="L37" s="42">
        <f>SUM(L10+L11+L12+L13+L14+L19+L22+L23+L27+L28+L29+L30+L31+L32+L33+L34+L35+L36)</f>
        <v>7786900</v>
      </c>
      <c r="M37" s="36"/>
      <c r="N37" s="20"/>
    </row>
    <row r="38" spans="1:14" ht="15" customHeight="1" x14ac:dyDescent="0.25">
      <c r="A38" s="159"/>
      <c r="B38" s="349" t="s">
        <v>59</v>
      </c>
      <c r="C38" s="274"/>
      <c r="D38" s="274"/>
      <c r="E38" s="274"/>
      <c r="F38" s="274"/>
      <c r="G38" s="274"/>
      <c r="H38" s="274"/>
      <c r="I38" s="274"/>
      <c r="J38" s="274"/>
      <c r="K38" s="274"/>
      <c r="L38" s="350"/>
      <c r="M38" s="85"/>
      <c r="N38" s="92"/>
    </row>
    <row r="39" spans="1:14" s="23" customFormat="1" ht="15" customHeight="1" x14ac:dyDescent="0.25">
      <c r="A39" s="33"/>
      <c r="B39" s="238" t="s">
        <v>68</v>
      </c>
      <c r="C39" s="239"/>
      <c r="D39" s="239"/>
      <c r="E39" s="239"/>
      <c r="F39" s="239"/>
      <c r="G39" s="240"/>
      <c r="H39" s="84"/>
      <c r="I39" s="84"/>
      <c r="J39" s="212">
        <v>222990</v>
      </c>
      <c r="K39" s="213"/>
      <c r="L39" s="30">
        <v>198400</v>
      </c>
      <c r="M39" s="90"/>
      <c r="N39" s="65"/>
    </row>
    <row r="40" spans="1:14" s="23" customFormat="1" ht="15" customHeight="1" thickBot="1" x14ac:dyDescent="0.3">
      <c r="A40" s="34"/>
      <c r="B40" s="214" t="s">
        <v>67</v>
      </c>
      <c r="C40" s="215"/>
      <c r="D40" s="215"/>
      <c r="E40" s="215"/>
      <c r="F40" s="215"/>
      <c r="G40" s="216"/>
      <c r="H40" s="96"/>
      <c r="I40" s="96"/>
      <c r="J40" s="217"/>
      <c r="K40" s="218"/>
      <c r="L40" s="42">
        <f>SUM(L37+L39)</f>
        <v>7985300</v>
      </c>
      <c r="M40" s="90"/>
      <c r="N40" s="65"/>
    </row>
    <row r="41" spans="1:14" s="23" customFormat="1" ht="15" customHeight="1" x14ac:dyDescent="0.25">
      <c r="A41" s="9"/>
      <c r="B41" s="21"/>
      <c r="C41" s="21"/>
      <c r="D41" s="21"/>
      <c r="E41" s="21"/>
      <c r="F41" s="21"/>
      <c r="G41" s="21"/>
      <c r="H41" s="28"/>
      <c r="I41" s="28"/>
      <c r="J41" s="28"/>
      <c r="K41" s="28"/>
      <c r="L41" s="22"/>
      <c r="M41" s="28"/>
      <c r="N41" s="28"/>
    </row>
    <row r="42" spans="1:14" ht="15" customHeight="1" thickBot="1" x14ac:dyDescent="0.3">
      <c r="B42" s="293" t="s">
        <v>30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</row>
    <row r="43" spans="1:14" ht="15" customHeight="1" x14ac:dyDescent="0.25">
      <c r="B43" s="261" t="s">
        <v>0</v>
      </c>
      <c r="C43" s="262"/>
      <c r="D43" s="263"/>
      <c r="E43" s="267" t="s">
        <v>1</v>
      </c>
      <c r="F43" s="268"/>
      <c r="G43" s="268"/>
      <c r="H43" s="268"/>
      <c r="I43" s="268"/>
      <c r="J43" s="268"/>
      <c r="K43" s="309"/>
      <c r="L43" s="258" t="s">
        <v>4</v>
      </c>
    </row>
    <row r="44" spans="1:14" ht="15" customHeight="1" x14ac:dyDescent="0.25">
      <c r="B44" s="264"/>
      <c r="C44" s="265"/>
      <c r="D44" s="266"/>
      <c r="E44" s="198" t="s">
        <v>31</v>
      </c>
      <c r="F44" s="198" t="s">
        <v>32</v>
      </c>
      <c r="G44" s="259" t="s">
        <v>33</v>
      </c>
      <c r="H44" s="260"/>
      <c r="I44" s="198"/>
      <c r="J44" s="259" t="s">
        <v>34</v>
      </c>
      <c r="K44" s="260"/>
      <c r="L44" s="255"/>
    </row>
    <row r="45" spans="1:14" ht="15" customHeight="1" thickBot="1" x14ac:dyDescent="0.3">
      <c r="B45" s="256"/>
      <c r="C45" s="257"/>
      <c r="D45" s="218"/>
      <c r="E45" s="40"/>
      <c r="F45" s="40"/>
      <c r="G45" s="217"/>
      <c r="H45" s="218"/>
      <c r="I45" s="40"/>
      <c r="J45" s="217"/>
      <c r="K45" s="218"/>
      <c r="L45" s="41"/>
    </row>
    <row r="46" spans="1:14" x14ac:dyDescent="0.25">
      <c r="B46" s="28"/>
      <c r="C46" s="28"/>
      <c r="D46" s="28"/>
      <c r="E46" s="9"/>
      <c r="F46" s="9"/>
      <c r="G46" s="28"/>
      <c r="H46" s="28"/>
      <c r="I46" s="9"/>
      <c r="J46" s="28"/>
      <c r="K46" s="28"/>
      <c r="L46" s="9"/>
    </row>
    <row r="48" spans="1:14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12"/>
      <c r="K48" s="10"/>
      <c r="L48" s="112" t="s">
        <v>76</v>
      </c>
    </row>
    <row r="49" spans="2:12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  <c r="L49" s="12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12"/>
      <c r="K50" s="10"/>
      <c r="L50" s="112" t="s">
        <v>73</v>
      </c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25">
      <c r="B52" s="142"/>
      <c r="C52" s="142"/>
      <c r="D52" s="142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42" t="s">
        <v>75</v>
      </c>
      <c r="C53" s="142"/>
      <c r="D53" s="142"/>
      <c r="E53" s="10"/>
    </row>
  </sheetData>
  <mergeCells count="103">
    <mergeCell ref="J14:K14"/>
    <mergeCell ref="B14:G14"/>
    <mergeCell ref="A5:A6"/>
    <mergeCell ref="J19:K19"/>
    <mergeCell ref="J23:K23"/>
    <mergeCell ref="L5:L6"/>
    <mergeCell ref="J6:K6"/>
    <mergeCell ref="B10:G10"/>
    <mergeCell ref="H10:I10"/>
    <mergeCell ref="J10:K10"/>
    <mergeCell ref="B17:G17"/>
    <mergeCell ref="H17:I17"/>
    <mergeCell ref="J17:K17"/>
    <mergeCell ref="B18:G18"/>
    <mergeCell ref="H18:I18"/>
    <mergeCell ref="J18:K18"/>
    <mergeCell ref="B15:G15"/>
    <mergeCell ref="H15:I15"/>
    <mergeCell ref="J24:K24"/>
    <mergeCell ref="D2:K2"/>
    <mergeCell ref="C3:K3"/>
    <mergeCell ref="B5:G6"/>
    <mergeCell ref="H5:K5"/>
    <mergeCell ref="B12:G12"/>
    <mergeCell ref="H12:I12"/>
    <mergeCell ref="J12:K12"/>
    <mergeCell ref="J7:K7"/>
    <mergeCell ref="B8:G8"/>
    <mergeCell ref="J8:K8"/>
    <mergeCell ref="B9:G9"/>
    <mergeCell ref="J9:K9"/>
    <mergeCell ref="B7:G7"/>
    <mergeCell ref="B13:G13"/>
    <mergeCell ref="H13:I13"/>
    <mergeCell ref="J13:K13"/>
    <mergeCell ref="B11:G11"/>
    <mergeCell ref="H11:I11"/>
    <mergeCell ref="J11:K11"/>
    <mergeCell ref="J15:K15"/>
    <mergeCell ref="B16:G16"/>
    <mergeCell ref="H16:I16"/>
    <mergeCell ref="J16:K16"/>
    <mergeCell ref="B27:G27"/>
    <mergeCell ref="H27:I27"/>
    <mergeCell ref="J27:K27"/>
    <mergeCell ref="B28:G28"/>
    <mergeCell ref="H28:I28"/>
    <mergeCell ref="J28:K28"/>
    <mergeCell ref="B19:G19"/>
    <mergeCell ref="B23:G23"/>
    <mergeCell ref="B20:G20"/>
    <mergeCell ref="H21:I21"/>
    <mergeCell ref="J21:K21"/>
    <mergeCell ref="H20:I20"/>
    <mergeCell ref="J20:K20"/>
    <mergeCell ref="B21:G21"/>
    <mergeCell ref="B26:G26"/>
    <mergeCell ref="H26:I26"/>
    <mergeCell ref="J26:K26"/>
    <mergeCell ref="B22:G22"/>
    <mergeCell ref="H22:I22"/>
    <mergeCell ref="J22:K22"/>
    <mergeCell ref="B25:G25"/>
    <mergeCell ref="H25:I25"/>
    <mergeCell ref="J25:K25"/>
    <mergeCell ref="B24:G24"/>
    <mergeCell ref="B29:G29"/>
    <mergeCell ref="H29:I29"/>
    <mergeCell ref="J29:K29"/>
    <mergeCell ref="B31:G31"/>
    <mergeCell ref="H31:I31"/>
    <mergeCell ref="J31:K31"/>
    <mergeCell ref="J30:K30"/>
    <mergeCell ref="J35:K35"/>
    <mergeCell ref="J36:K36"/>
    <mergeCell ref="B35:G35"/>
    <mergeCell ref="B36:G36"/>
    <mergeCell ref="B30:G30"/>
    <mergeCell ref="J32:K32"/>
    <mergeCell ref="B32:G32"/>
    <mergeCell ref="H33:I33"/>
    <mergeCell ref="J33:K33"/>
    <mergeCell ref="B34:G34"/>
    <mergeCell ref="H34:I34"/>
    <mergeCell ref="J34:K34"/>
    <mergeCell ref="B33:G33"/>
    <mergeCell ref="B39:G39"/>
    <mergeCell ref="B38:L38"/>
    <mergeCell ref="B40:G40"/>
    <mergeCell ref="J39:K39"/>
    <mergeCell ref="J40:K40"/>
    <mergeCell ref="B37:G37"/>
    <mergeCell ref="H37:I37"/>
    <mergeCell ref="J37:K37"/>
    <mergeCell ref="B45:D45"/>
    <mergeCell ref="G45:H45"/>
    <mergeCell ref="J45:K45"/>
    <mergeCell ref="B42:L42"/>
    <mergeCell ref="B43:D44"/>
    <mergeCell ref="E43:K43"/>
    <mergeCell ref="L43:L44"/>
    <mergeCell ref="G44:H44"/>
    <mergeCell ref="J44:K44"/>
  </mergeCells>
  <pageMargins left="0.25" right="0.25" top="0.2" bottom="0.2" header="0.2" footer="0.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opLeftCell="A23" workbookViewId="0">
      <selection activeCell="T31" sqref="T31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285156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45</v>
      </c>
      <c r="C2" s="10">
        <v>8806</v>
      </c>
      <c r="D2" s="243" t="s">
        <v>74</v>
      </c>
      <c r="E2" s="243"/>
      <c r="F2" s="243"/>
      <c r="G2" s="243"/>
      <c r="H2" s="243"/>
      <c r="I2" s="243"/>
      <c r="J2" s="243"/>
      <c r="K2" s="243"/>
      <c r="L2" s="24" t="s">
        <v>58</v>
      </c>
    </row>
    <row r="3" spans="1:14" ht="15.75" customHeight="1" x14ac:dyDescent="0.25">
      <c r="B3" s="16" t="s">
        <v>46</v>
      </c>
      <c r="C3" s="244" t="s">
        <v>48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" hidden="1" customHeight="1" x14ac:dyDescent="0.25">
      <c r="A4" s="127" t="s">
        <v>29</v>
      </c>
      <c r="B4" s="162" t="s">
        <v>0</v>
      </c>
      <c r="C4" s="122"/>
      <c r="D4" s="122"/>
      <c r="E4" s="122"/>
      <c r="F4" s="122"/>
      <c r="G4" s="123"/>
      <c r="H4" s="164" t="s">
        <v>1</v>
      </c>
      <c r="I4" s="165"/>
      <c r="J4" s="165"/>
      <c r="K4" s="166"/>
      <c r="L4" s="124" t="s">
        <v>4</v>
      </c>
      <c r="M4" s="126"/>
      <c r="N4" s="125"/>
    </row>
    <row r="5" spans="1:14" s="23" customFormat="1" ht="15" customHeight="1" x14ac:dyDescent="0.25">
      <c r="A5" s="167"/>
      <c r="B5" s="163"/>
      <c r="C5" s="163"/>
      <c r="D5" s="163"/>
      <c r="E5" s="163"/>
      <c r="F5" s="163"/>
      <c r="G5" s="163"/>
      <c r="H5" s="77"/>
      <c r="I5" s="77"/>
      <c r="J5" s="77"/>
      <c r="K5" s="77"/>
      <c r="L5" s="163"/>
      <c r="M5" s="168"/>
      <c r="N5" s="168"/>
    </row>
    <row r="6" spans="1:14" ht="29.25" customHeight="1" x14ac:dyDescent="0.25">
      <c r="A6" s="130"/>
      <c r="B6" s="132"/>
      <c r="C6" s="133"/>
      <c r="D6" s="133"/>
      <c r="E6" s="133"/>
      <c r="F6" s="133"/>
      <c r="G6" s="134"/>
      <c r="H6" s="56" t="s">
        <v>2</v>
      </c>
      <c r="I6" s="3"/>
      <c r="J6" s="307" t="s">
        <v>3</v>
      </c>
      <c r="K6" s="308"/>
      <c r="L6" s="117"/>
      <c r="M6" s="169"/>
      <c r="N6" s="160"/>
    </row>
    <row r="7" spans="1:14" ht="15" customHeight="1" x14ac:dyDescent="0.25">
      <c r="A7" s="159"/>
      <c r="B7" s="354" t="s">
        <v>65</v>
      </c>
      <c r="C7" s="355"/>
      <c r="D7" s="355"/>
      <c r="E7" s="355"/>
      <c r="F7" s="355"/>
      <c r="G7" s="356"/>
      <c r="H7" s="173">
        <v>142310</v>
      </c>
      <c r="I7" s="160"/>
      <c r="J7" s="357"/>
      <c r="K7" s="358"/>
      <c r="L7" s="161"/>
      <c r="M7" s="81"/>
      <c r="N7" s="84"/>
    </row>
    <row r="8" spans="1:14" ht="15" customHeight="1" x14ac:dyDescent="0.25">
      <c r="A8" s="33"/>
      <c r="B8" s="224" t="s">
        <v>66</v>
      </c>
      <c r="C8" s="225"/>
      <c r="D8" s="225"/>
      <c r="E8" s="225"/>
      <c r="F8" s="225"/>
      <c r="G8" s="226"/>
      <c r="H8" s="172">
        <v>142320</v>
      </c>
      <c r="I8" s="84"/>
      <c r="J8" s="352"/>
      <c r="K8" s="353"/>
      <c r="L8" s="30">
        <v>89400</v>
      </c>
      <c r="M8" s="81"/>
      <c r="N8" s="84"/>
    </row>
    <row r="9" spans="1:14" ht="15" customHeight="1" x14ac:dyDescent="0.25">
      <c r="A9" s="93"/>
      <c r="B9" s="301"/>
      <c r="C9" s="302"/>
      <c r="D9" s="302"/>
      <c r="E9" s="302"/>
      <c r="F9" s="302"/>
      <c r="G9" s="303"/>
      <c r="H9" s="87"/>
      <c r="I9" s="97"/>
      <c r="J9" s="307"/>
      <c r="K9" s="308"/>
      <c r="L9" s="86"/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4211300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968600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189500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21100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82"/>
      <c r="I14" s="83"/>
      <c r="J14" s="220">
        <v>2221</v>
      </c>
      <c r="K14" s="221"/>
      <c r="L14" s="30">
        <f>SUM(L15:L18)</f>
        <v>961300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166000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650000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130000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15300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80"/>
      <c r="I19" s="81"/>
      <c r="J19" s="241">
        <v>2222</v>
      </c>
      <c r="K19" s="242"/>
      <c r="L19" s="30">
        <f>SUM(L20:L21)</f>
        <v>13400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9600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29" t="s">
        <v>14</v>
      </c>
      <c r="C22" s="230"/>
      <c r="D22" s="230"/>
      <c r="E22" s="230"/>
      <c r="F22" s="230"/>
      <c r="G22" s="231"/>
      <c r="H22" s="212"/>
      <c r="I22" s="213"/>
      <c r="J22" s="212">
        <v>222500</v>
      </c>
      <c r="K22" s="213"/>
      <c r="L22" s="30">
        <v>80400</v>
      </c>
      <c r="M22" s="26"/>
      <c r="N22" s="7"/>
    </row>
    <row r="23" spans="1:14" ht="15" customHeight="1" x14ac:dyDescent="0.25">
      <c r="A23" s="33"/>
      <c r="B23" s="238"/>
      <c r="C23" s="278"/>
      <c r="D23" s="278"/>
      <c r="E23" s="278"/>
      <c r="F23" s="278"/>
      <c r="G23" s="279"/>
      <c r="H23" s="80"/>
      <c r="I23" s="81"/>
      <c r="J23" s="352">
        <v>2229</v>
      </c>
      <c r="K23" s="353"/>
      <c r="L23" s="30">
        <v>38000</v>
      </c>
      <c r="M23" s="48"/>
      <c r="N23" s="47"/>
    </row>
    <row r="24" spans="1:14" ht="15" customHeight="1" x14ac:dyDescent="0.25">
      <c r="A24" s="33"/>
      <c r="B24" s="232" t="s">
        <v>50</v>
      </c>
      <c r="C24" s="233"/>
      <c r="D24" s="233"/>
      <c r="E24" s="233"/>
      <c r="F24" s="233"/>
      <c r="G24" s="234"/>
      <c r="H24" s="80"/>
      <c r="I24" s="81"/>
      <c r="J24" s="212">
        <v>222940</v>
      </c>
      <c r="K24" s="213"/>
      <c r="L24" s="30">
        <v>31600</v>
      </c>
      <c r="M24" s="26"/>
      <c r="N24" s="7"/>
    </row>
    <row r="25" spans="1:14" ht="15" customHeight="1" x14ac:dyDescent="0.25">
      <c r="A25" s="33"/>
      <c r="B25" s="229" t="s">
        <v>15</v>
      </c>
      <c r="C25" s="230"/>
      <c r="D25" s="230"/>
      <c r="E25" s="230"/>
      <c r="F25" s="230"/>
      <c r="G25" s="231"/>
      <c r="H25" s="212"/>
      <c r="I25" s="213"/>
      <c r="J25" s="212">
        <v>222980</v>
      </c>
      <c r="K25" s="213"/>
      <c r="L25" s="31">
        <v>1600</v>
      </c>
      <c r="M25" s="26"/>
      <c r="N25" s="7"/>
    </row>
    <row r="26" spans="1:14" ht="15" customHeight="1" x14ac:dyDescent="0.25">
      <c r="A26" s="33"/>
      <c r="B26" s="229" t="s">
        <v>16</v>
      </c>
      <c r="C26" s="230"/>
      <c r="D26" s="230"/>
      <c r="E26" s="230"/>
      <c r="F26" s="230"/>
      <c r="G26" s="231"/>
      <c r="H26" s="212"/>
      <c r="I26" s="213"/>
      <c r="J26" s="212">
        <v>222990</v>
      </c>
      <c r="K26" s="213"/>
      <c r="L26" s="31">
        <v>4800</v>
      </c>
      <c r="M26" s="26"/>
      <c r="N26" s="7"/>
    </row>
    <row r="27" spans="1:14" ht="15" customHeight="1" x14ac:dyDescent="0.25">
      <c r="A27" s="33"/>
      <c r="B27" s="229" t="s">
        <v>17</v>
      </c>
      <c r="C27" s="230"/>
      <c r="D27" s="230"/>
      <c r="E27" s="230"/>
      <c r="F27" s="230"/>
      <c r="G27" s="231"/>
      <c r="H27" s="212"/>
      <c r="I27" s="213"/>
      <c r="J27" s="212">
        <v>311120</v>
      </c>
      <c r="K27" s="213"/>
      <c r="L27" s="31">
        <v>83600</v>
      </c>
      <c r="M27" s="26"/>
      <c r="N27" s="7"/>
    </row>
    <row r="28" spans="1:14" ht="15" customHeight="1" x14ac:dyDescent="0.25">
      <c r="A28" s="33"/>
      <c r="B28" s="229" t="s">
        <v>18</v>
      </c>
      <c r="C28" s="230"/>
      <c r="D28" s="230"/>
      <c r="E28" s="230"/>
      <c r="F28" s="230"/>
      <c r="G28" s="231"/>
      <c r="H28" s="212"/>
      <c r="I28" s="213"/>
      <c r="J28" s="212">
        <v>314110</v>
      </c>
      <c r="K28" s="213"/>
      <c r="L28" s="31">
        <v>50000</v>
      </c>
      <c r="M28" s="26"/>
      <c r="N28" s="7"/>
    </row>
    <row r="29" spans="1:14" ht="15" customHeight="1" x14ac:dyDescent="0.25">
      <c r="A29" s="33"/>
      <c r="B29" s="235" t="s">
        <v>19</v>
      </c>
      <c r="C29" s="236"/>
      <c r="D29" s="236"/>
      <c r="E29" s="236"/>
      <c r="F29" s="236"/>
      <c r="G29" s="237"/>
      <c r="H29" s="212"/>
      <c r="I29" s="213"/>
      <c r="J29" s="212">
        <v>316110</v>
      </c>
      <c r="K29" s="213"/>
      <c r="L29" s="31"/>
      <c r="M29" s="26"/>
      <c r="N29" s="7"/>
    </row>
    <row r="30" spans="1:14" ht="15" customHeight="1" x14ac:dyDescent="0.25">
      <c r="A30" s="33"/>
      <c r="B30" s="304" t="s">
        <v>20</v>
      </c>
      <c r="C30" s="305"/>
      <c r="D30" s="305"/>
      <c r="E30" s="305"/>
      <c r="F30" s="305"/>
      <c r="G30" s="306"/>
      <c r="H30" s="198"/>
      <c r="I30" s="198"/>
      <c r="J30" s="228">
        <v>318110</v>
      </c>
      <c r="K30" s="228"/>
      <c r="L30" s="31"/>
      <c r="M30" s="197"/>
      <c r="N30" s="198"/>
    </row>
    <row r="31" spans="1:14" ht="15" customHeight="1" x14ac:dyDescent="0.25">
      <c r="A31" s="33"/>
      <c r="B31" s="229" t="s">
        <v>22</v>
      </c>
      <c r="C31" s="230"/>
      <c r="D31" s="230"/>
      <c r="E31" s="230"/>
      <c r="F31" s="230"/>
      <c r="G31" s="231"/>
      <c r="H31" s="212"/>
      <c r="I31" s="213"/>
      <c r="J31" s="212">
        <v>334110</v>
      </c>
      <c r="K31" s="213"/>
      <c r="L31" s="31">
        <v>5800</v>
      </c>
      <c r="M31" s="26"/>
      <c r="N31" s="7"/>
    </row>
    <row r="32" spans="1:14" ht="15" customHeight="1" x14ac:dyDescent="0.25">
      <c r="A32" s="33"/>
      <c r="B32" s="232" t="s">
        <v>49</v>
      </c>
      <c r="C32" s="233"/>
      <c r="D32" s="233"/>
      <c r="E32" s="233"/>
      <c r="F32" s="233"/>
      <c r="G32" s="234"/>
      <c r="H32" s="80"/>
      <c r="I32" s="81"/>
      <c r="J32" s="212">
        <v>335110</v>
      </c>
      <c r="K32" s="213"/>
      <c r="L32" s="31">
        <v>4700</v>
      </c>
      <c r="M32" s="26"/>
      <c r="N32" s="7"/>
    </row>
    <row r="33" spans="1:14" ht="15" customHeight="1" x14ac:dyDescent="0.25">
      <c r="A33" s="33"/>
      <c r="B33" s="229" t="s">
        <v>24</v>
      </c>
      <c r="C33" s="230"/>
      <c r="D33" s="230"/>
      <c r="E33" s="230"/>
      <c r="F33" s="230"/>
      <c r="G33" s="231"/>
      <c r="H33" s="212"/>
      <c r="I33" s="213"/>
      <c r="J33" s="212">
        <v>336110</v>
      </c>
      <c r="K33" s="213"/>
      <c r="L33" s="31">
        <v>74400</v>
      </c>
      <c r="M33" s="26"/>
      <c r="N33" s="7"/>
    </row>
    <row r="34" spans="1:14" ht="15" customHeight="1" x14ac:dyDescent="0.25">
      <c r="A34" s="43"/>
      <c r="B34" s="298" t="s">
        <v>25</v>
      </c>
      <c r="C34" s="299"/>
      <c r="D34" s="299"/>
      <c r="E34" s="299"/>
      <c r="F34" s="299"/>
      <c r="G34" s="300"/>
      <c r="H34" s="222"/>
      <c r="I34" s="223"/>
      <c r="J34" s="222">
        <v>337110</v>
      </c>
      <c r="K34" s="223"/>
      <c r="L34" s="44">
        <v>22600</v>
      </c>
      <c r="M34" s="197"/>
      <c r="N34" s="198"/>
    </row>
    <row r="35" spans="1:14" ht="15" customHeight="1" x14ac:dyDescent="0.25">
      <c r="A35" s="43"/>
      <c r="B35" s="229" t="s">
        <v>26</v>
      </c>
      <c r="C35" s="230"/>
      <c r="D35" s="230"/>
      <c r="E35" s="230"/>
      <c r="F35" s="230"/>
      <c r="G35" s="231"/>
      <c r="H35" s="200"/>
      <c r="I35" s="201"/>
      <c r="J35" s="212">
        <v>338110</v>
      </c>
      <c r="K35" s="213"/>
      <c r="L35" s="44"/>
      <c r="M35" s="197"/>
      <c r="N35" s="198"/>
    </row>
    <row r="36" spans="1:14" ht="15" customHeight="1" thickBot="1" x14ac:dyDescent="0.3">
      <c r="A36" s="43"/>
      <c r="B36" s="319" t="s">
        <v>56</v>
      </c>
      <c r="C36" s="320"/>
      <c r="D36" s="320"/>
      <c r="E36" s="320"/>
      <c r="F36" s="320"/>
      <c r="G36" s="321"/>
      <c r="H36" s="200"/>
      <c r="I36" s="201"/>
      <c r="J36" s="212">
        <v>339110</v>
      </c>
      <c r="K36" s="213"/>
      <c r="L36" s="44">
        <v>700</v>
      </c>
      <c r="M36" s="197"/>
      <c r="N36" s="198"/>
    </row>
    <row r="37" spans="1:14" ht="15" customHeight="1" thickBot="1" x14ac:dyDescent="0.3">
      <c r="A37" s="37"/>
      <c r="B37" s="327" t="s">
        <v>28</v>
      </c>
      <c r="C37" s="328"/>
      <c r="D37" s="328"/>
      <c r="E37" s="328"/>
      <c r="F37" s="328"/>
      <c r="G37" s="329"/>
      <c r="H37" s="330"/>
      <c r="I37" s="331"/>
      <c r="J37" s="330"/>
      <c r="K37" s="331"/>
      <c r="L37" s="38">
        <f>SUM(L10+L11+L12+L13+L14+L19+L22+L23+L27+L28+L29+L31+L32+L33+L34+L36)</f>
        <v>6725400</v>
      </c>
      <c r="M37" s="36"/>
      <c r="N37" s="20"/>
    </row>
    <row r="38" spans="1:14" ht="15" customHeight="1" x14ac:dyDescent="0.25">
      <c r="A38" s="33"/>
      <c r="B38" s="310" t="s">
        <v>59</v>
      </c>
      <c r="C38" s="210"/>
      <c r="D38" s="210"/>
      <c r="E38" s="210"/>
      <c r="F38" s="210"/>
      <c r="G38" s="210"/>
      <c r="H38" s="210"/>
      <c r="I38" s="210"/>
      <c r="J38" s="210"/>
      <c r="K38" s="210"/>
      <c r="L38" s="311"/>
      <c r="M38" s="85"/>
      <c r="N38" s="92"/>
    </row>
    <row r="39" spans="1:14" s="23" customFormat="1" ht="15" customHeight="1" x14ac:dyDescent="0.25">
      <c r="A39" s="33"/>
      <c r="B39" s="238" t="s">
        <v>68</v>
      </c>
      <c r="C39" s="239"/>
      <c r="D39" s="239"/>
      <c r="E39" s="239"/>
      <c r="F39" s="239"/>
      <c r="G39" s="240"/>
      <c r="H39" s="84"/>
      <c r="I39" s="84"/>
      <c r="J39" s="212">
        <v>222990</v>
      </c>
      <c r="K39" s="213"/>
      <c r="L39" s="30">
        <v>656000</v>
      </c>
      <c r="M39" s="90"/>
      <c r="N39" s="65"/>
    </row>
    <row r="40" spans="1:14" s="23" customFormat="1" ht="15" customHeight="1" thickBot="1" x14ac:dyDescent="0.3">
      <c r="A40" s="34"/>
      <c r="B40" s="214" t="s">
        <v>67</v>
      </c>
      <c r="C40" s="215"/>
      <c r="D40" s="215"/>
      <c r="E40" s="215"/>
      <c r="F40" s="215"/>
      <c r="G40" s="216"/>
      <c r="H40" s="96"/>
      <c r="I40" s="96"/>
      <c r="J40" s="217"/>
      <c r="K40" s="218"/>
      <c r="L40" s="42">
        <f>SUM(L37+L39)</f>
        <v>7381400</v>
      </c>
      <c r="M40" s="90"/>
      <c r="N40" s="65"/>
    </row>
    <row r="41" spans="1:14" s="23" customFormat="1" ht="15" customHeight="1" x14ac:dyDescent="0.25">
      <c r="A41" s="9"/>
      <c r="B41" s="21"/>
      <c r="C41" s="21"/>
      <c r="D41" s="21"/>
      <c r="E41" s="21"/>
      <c r="F41" s="21"/>
      <c r="G41" s="21"/>
      <c r="H41" s="28"/>
      <c r="I41" s="28"/>
      <c r="J41" s="28"/>
      <c r="K41" s="28"/>
      <c r="L41" s="22"/>
      <c r="M41" s="28"/>
      <c r="N41" s="28"/>
    </row>
    <row r="42" spans="1:14" ht="15" customHeight="1" thickBot="1" x14ac:dyDescent="0.3">
      <c r="B42" s="293" t="s">
        <v>30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</row>
    <row r="43" spans="1:14" ht="15" customHeight="1" x14ac:dyDescent="0.25">
      <c r="B43" s="261" t="s">
        <v>0</v>
      </c>
      <c r="C43" s="262"/>
      <c r="D43" s="263"/>
      <c r="E43" s="267" t="s">
        <v>1</v>
      </c>
      <c r="F43" s="268"/>
      <c r="G43" s="268"/>
      <c r="H43" s="268"/>
      <c r="I43" s="268"/>
      <c r="J43" s="268"/>
      <c r="K43" s="309"/>
      <c r="L43" s="258" t="s">
        <v>4</v>
      </c>
    </row>
    <row r="44" spans="1:14" ht="15" customHeight="1" x14ac:dyDescent="0.25">
      <c r="B44" s="264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259" t="s">
        <v>34</v>
      </c>
      <c r="K44" s="260"/>
      <c r="L44" s="255"/>
    </row>
    <row r="45" spans="1:14" ht="15" customHeight="1" x14ac:dyDescent="0.25">
      <c r="B45" s="271"/>
      <c r="C45" s="272"/>
      <c r="D45" s="213"/>
      <c r="E45" s="8"/>
      <c r="F45" s="8"/>
      <c r="G45" s="212"/>
      <c r="H45" s="213"/>
      <c r="I45" s="8"/>
      <c r="J45" s="212"/>
      <c r="K45" s="213"/>
      <c r="L45" s="39"/>
    </row>
    <row r="46" spans="1:14" ht="9.75" customHeight="1" x14ac:dyDescent="0.25">
      <c r="B46" s="28"/>
      <c r="C46" s="28"/>
      <c r="D46" s="28"/>
      <c r="E46" s="9"/>
      <c r="F46" s="9"/>
      <c r="G46" s="28"/>
      <c r="H46" s="28"/>
      <c r="I46" s="9"/>
      <c r="J46" s="28"/>
      <c r="K46" s="28"/>
      <c r="L46" s="9"/>
    </row>
    <row r="47" spans="1:14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9" spans="2:12" x14ac:dyDescent="0.25">
      <c r="B49" s="10" t="s">
        <v>35</v>
      </c>
      <c r="C49" s="10"/>
      <c r="D49" s="10"/>
      <c r="E49" s="10"/>
      <c r="F49" s="10"/>
      <c r="G49" s="10"/>
      <c r="H49" s="10"/>
      <c r="I49" s="10"/>
      <c r="J49" s="112"/>
      <c r="K49" s="10"/>
      <c r="L49" s="112" t="s">
        <v>76</v>
      </c>
    </row>
    <row r="50" spans="2:12" x14ac:dyDescent="0.25">
      <c r="B50" s="77"/>
      <c r="C50" s="77"/>
      <c r="D50" s="77"/>
      <c r="E50" s="12"/>
      <c r="F50" s="12"/>
      <c r="G50" s="12"/>
      <c r="H50" s="12"/>
      <c r="I50" s="12"/>
      <c r="J50" s="12"/>
      <c r="K50" s="12"/>
      <c r="L50" s="12"/>
    </row>
    <row r="51" spans="2:12" x14ac:dyDescent="0.25">
      <c r="B51" s="10" t="s">
        <v>36</v>
      </c>
      <c r="C51" s="10"/>
      <c r="D51" s="10"/>
      <c r="E51" s="10"/>
      <c r="F51" s="10"/>
      <c r="G51" s="10"/>
      <c r="H51" s="10"/>
      <c r="I51" s="10"/>
      <c r="J51" s="112"/>
      <c r="K51" s="10"/>
      <c r="L51" s="112" t="s">
        <v>73</v>
      </c>
    </row>
    <row r="52" spans="2:1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42"/>
      <c r="C53" s="142"/>
      <c r="D53" s="142"/>
      <c r="E53" s="10"/>
      <c r="F53" s="10"/>
      <c r="G53" s="10"/>
      <c r="H53" s="10"/>
      <c r="I53" s="10"/>
      <c r="J53" s="10"/>
      <c r="K53" s="10"/>
      <c r="L53" s="10"/>
    </row>
    <row r="55" spans="2:12" x14ac:dyDescent="0.25">
      <c r="B55" s="142" t="s">
        <v>75</v>
      </c>
      <c r="C55" s="142"/>
      <c r="D55" s="142"/>
      <c r="E55" s="10"/>
    </row>
  </sheetData>
  <mergeCells count="99">
    <mergeCell ref="B34:G34"/>
    <mergeCell ref="H34:I34"/>
    <mergeCell ref="J34:K34"/>
    <mergeCell ref="J36:K36"/>
    <mergeCell ref="B36:G36"/>
    <mergeCell ref="J35:K35"/>
    <mergeCell ref="B35:G35"/>
    <mergeCell ref="B15:G15"/>
    <mergeCell ref="H15:I15"/>
    <mergeCell ref="J15:K15"/>
    <mergeCell ref="B16:G16"/>
    <mergeCell ref="H16:I16"/>
    <mergeCell ref="J16:K16"/>
    <mergeCell ref="J14:K14"/>
    <mergeCell ref="B21:G21"/>
    <mergeCell ref="H21:I21"/>
    <mergeCell ref="J21:K21"/>
    <mergeCell ref="B14:G14"/>
    <mergeCell ref="B19:G19"/>
    <mergeCell ref="B20:G20"/>
    <mergeCell ref="J20:K20"/>
    <mergeCell ref="H20:I20"/>
    <mergeCell ref="J19:K19"/>
    <mergeCell ref="B17:G17"/>
    <mergeCell ref="H17:I17"/>
    <mergeCell ref="J17:K17"/>
    <mergeCell ref="B18:G18"/>
    <mergeCell ref="H18:I18"/>
    <mergeCell ref="J18:K18"/>
    <mergeCell ref="D2:K2"/>
    <mergeCell ref="C3:K3"/>
    <mergeCell ref="B12:G12"/>
    <mergeCell ref="H12:I12"/>
    <mergeCell ref="J12:K12"/>
    <mergeCell ref="B7:G7"/>
    <mergeCell ref="J7:K7"/>
    <mergeCell ref="B8:G8"/>
    <mergeCell ref="J8:K8"/>
    <mergeCell ref="B9:G9"/>
    <mergeCell ref="J9:K9"/>
    <mergeCell ref="J6:K6"/>
    <mergeCell ref="B10:G10"/>
    <mergeCell ref="H10:I10"/>
    <mergeCell ref="J10:K10"/>
    <mergeCell ref="B13:G13"/>
    <mergeCell ref="H13:I13"/>
    <mergeCell ref="J13:K13"/>
    <mergeCell ref="B11:G11"/>
    <mergeCell ref="H11:I11"/>
    <mergeCell ref="J11:K11"/>
    <mergeCell ref="B25:G25"/>
    <mergeCell ref="H25:I25"/>
    <mergeCell ref="J25:K25"/>
    <mergeCell ref="B26:G26"/>
    <mergeCell ref="H26:I26"/>
    <mergeCell ref="J26:K26"/>
    <mergeCell ref="B22:G22"/>
    <mergeCell ref="H22:I22"/>
    <mergeCell ref="J22:K22"/>
    <mergeCell ref="B24:G24"/>
    <mergeCell ref="J24:K24"/>
    <mergeCell ref="B23:G23"/>
    <mergeCell ref="J23:K23"/>
    <mergeCell ref="B27:G27"/>
    <mergeCell ref="H27:I27"/>
    <mergeCell ref="J27:K27"/>
    <mergeCell ref="B31:G31"/>
    <mergeCell ref="H31:I31"/>
    <mergeCell ref="J31:K31"/>
    <mergeCell ref="B28:G28"/>
    <mergeCell ref="H28:I28"/>
    <mergeCell ref="J28:K28"/>
    <mergeCell ref="B29:G29"/>
    <mergeCell ref="H29:I29"/>
    <mergeCell ref="J29:K29"/>
    <mergeCell ref="J30:K30"/>
    <mergeCell ref="B30:G30"/>
    <mergeCell ref="B32:G32"/>
    <mergeCell ref="J32:K32"/>
    <mergeCell ref="B33:G33"/>
    <mergeCell ref="H33:I33"/>
    <mergeCell ref="J33:K33"/>
    <mergeCell ref="J40:K40"/>
    <mergeCell ref="B37:G37"/>
    <mergeCell ref="H37:I37"/>
    <mergeCell ref="J37:K37"/>
    <mergeCell ref="B38:L38"/>
    <mergeCell ref="B39:G39"/>
    <mergeCell ref="B40:G40"/>
    <mergeCell ref="J39:K39"/>
    <mergeCell ref="B45:D45"/>
    <mergeCell ref="G45:H45"/>
    <mergeCell ref="J45:K45"/>
    <mergeCell ref="B42:L42"/>
    <mergeCell ref="B43:D44"/>
    <mergeCell ref="E43:K43"/>
    <mergeCell ref="L43:L44"/>
    <mergeCell ref="G44:H44"/>
    <mergeCell ref="J44:K44"/>
  </mergeCells>
  <pageMargins left="0.25" right="0.25" top="0.2" bottom="0.2" header="0.2" footer="0.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topLeftCell="A46" workbookViewId="0">
      <selection activeCell="Q35" sqref="Q35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6.5703125" style="5" customWidth="1"/>
    <col min="11" max="11" width="4.5703125" style="5" customWidth="1"/>
    <col min="12" max="12" width="19" style="5" customWidth="1"/>
    <col min="13" max="13" width="3.5703125" style="5" hidden="1" customWidth="1"/>
    <col min="14" max="14" width="1.140625" style="5" hidden="1" customWidth="1"/>
  </cols>
  <sheetData>
    <row r="2" spans="1:14" ht="19.5" x14ac:dyDescent="0.35">
      <c r="B2" s="16" t="s">
        <v>54</v>
      </c>
      <c r="C2" s="10">
        <v>8814</v>
      </c>
      <c r="D2" s="243" t="s">
        <v>74</v>
      </c>
      <c r="E2" s="243"/>
      <c r="F2" s="243"/>
      <c r="G2" s="243"/>
      <c r="H2" s="243"/>
      <c r="I2" s="243"/>
      <c r="J2" s="243"/>
      <c r="K2" s="243"/>
      <c r="L2" s="24" t="s">
        <v>58</v>
      </c>
    </row>
    <row r="3" spans="1:14" ht="15.75" customHeight="1" x14ac:dyDescent="0.25">
      <c r="B3" s="16" t="s">
        <v>55</v>
      </c>
      <c r="C3" s="244" t="s">
        <v>51</v>
      </c>
      <c r="D3" s="244"/>
      <c r="E3" s="244"/>
      <c r="F3" s="244"/>
      <c r="G3" s="244"/>
      <c r="H3" s="244"/>
      <c r="I3" s="244"/>
      <c r="J3" s="244"/>
      <c r="K3" s="244"/>
      <c r="L3" s="1"/>
      <c r="M3" s="6"/>
      <c r="N3" s="6"/>
    </row>
    <row r="4" spans="1:14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09"/>
      <c r="L4" s="137"/>
      <c r="M4" s="120"/>
      <c r="N4" s="128"/>
    </row>
    <row r="5" spans="1:14" ht="15" customHeight="1" x14ac:dyDescent="0.25">
      <c r="A5" s="276" t="s">
        <v>29</v>
      </c>
      <c r="B5" s="245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3"/>
      <c r="L5" s="254" t="s">
        <v>4</v>
      </c>
      <c r="M5" s="27"/>
      <c r="N5" s="6"/>
    </row>
    <row r="6" spans="1:14" ht="40.5" customHeight="1" thickBot="1" x14ac:dyDescent="0.3">
      <c r="A6" s="277"/>
      <c r="B6" s="248"/>
      <c r="C6" s="249"/>
      <c r="D6" s="249"/>
      <c r="E6" s="249"/>
      <c r="F6" s="249"/>
      <c r="G6" s="250"/>
      <c r="H6" s="56" t="s">
        <v>2</v>
      </c>
      <c r="I6" s="3"/>
      <c r="J6" s="307" t="s">
        <v>3</v>
      </c>
      <c r="K6" s="308"/>
      <c r="L6" s="255"/>
      <c r="M6" s="26"/>
      <c r="N6" s="7"/>
    </row>
    <row r="7" spans="1:14" ht="15" customHeight="1" x14ac:dyDescent="0.25">
      <c r="A7" s="33"/>
      <c r="B7" s="224" t="s">
        <v>65</v>
      </c>
      <c r="C7" s="225"/>
      <c r="D7" s="225"/>
      <c r="E7" s="225"/>
      <c r="F7" s="225"/>
      <c r="G7" s="226"/>
      <c r="H7" s="172">
        <v>142310</v>
      </c>
      <c r="I7" s="106"/>
      <c r="J7" s="359"/>
      <c r="K7" s="360"/>
      <c r="L7" s="30">
        <v>85500</v>
      </c>
      <c r="M7" s="81"/>
      <c r="N7" s="84"/>
    </row>
    <row r="8" spans="1:14" ht="15" customHeight="1" x14ac:dyDescent="0.25">
      <c r="A8" s="33"/>
      <c r="B8" s="224" t="s">
        <v>66</v>
      </c>
      <c r="C8" s="225"/>
      <c r="D8" s="225"/>
      <c r="E8" s="225"/>
      <c r="F8" s="225"/>
      <c r="G8" s="226"/>
      <c r="H8" s="172">
        <v>142320</v>
      </c>
      <c r="I8" s="106"/>
      <c r="J8" s="352"/>
      <c r="K8" s="353"/>
      <c r="L8" s="30"/>
      <c r="M8" s="81"/>
      <c r="N8" s="84"/>
    </row>
    <row r="9" spans="1:14" ht="15" customHeight="1" x14ac:dyDescent="0.25">
      <c r="A9" s="131"/>
      <c r="B9" s="301"/>
      <c r="C9" s="302"/>
      <c r="D9" s="302"/>
      <c r="E9" s="302"/>
      <c r="F9" s="302"/>
      <c r="G9" s="303"/>
      <c r="H9" s="116"/>
      <c r="I9" s="97"/>
      <c r="J9" s="307"/>
      <c r="K9" s="308"/>
      <c r="L9" s="98">
        <f>SUM(L7:L8)</f>
        <v>85500</v>
      </c>
      <c r="M9" s="81"/>
      <c r="N9" s="84"/>
    </row>
    <row r="10" spans="1:14" s="2" customFormat="1" ht="15" customHeight="1" x14ac:dyDescent="0.25">
      <c r="A10" s="32"/>
      <c r="B10" s="238" t="s">
        <v>5</v>
      </c>
      <c r="C10" s="239"/>
      <c r="D10" s="239"/>
      <c r="E10" s="239"/>
      <c r="F10" s="239"/>
      <c r="G10" s="240"/>
      <c r="H10" s="220"/>
      <c r="I10" s="221"/>
      <c r="J10" s="220">
        <v>211180</v>
      </c>
      <c r="K10" s="221"/>
      <c r="L10" s="30">
        <v>2847300</v>
      </c>
      <c r="M10" s="29"/>
      <c r="N10" s="4"/>
    </row>
    <row r="11" spans="1:14" s="2" customFormat="1" ht="15" customHeight="1" x14ac:dyDescent="0.25">
      <c r="A11" s="32"/>
      <c r="B11" s="238" t="s">
        <v>6</v>
      </c>
      <c r="C11" s="239"/>
      <c r="D11" s="239"/>
      <c r="E11" s="239"/>
      <c r="F11" s="239"/>
      <c r="G11" s="240"/>
      <c r="H11" s="220"/>
      <c r="I11" s="221"/>
      <c r="J11" s="220">
        <v>212100</v>
      </c>
      <c r="K11" s="221"/>
      <c r="L11" s="30">
        <v>654900</v>
      </c>
      <c r="M11" s="29"/>
      <c r="N11" s="4"/>
    </row>
    <row r="12" spans="1:14" s="2" customFormat="1" ht="15" customHeight="1" x14ac:dyDescent="0.25">
      <c r="A12" s="32"/>
      <c r="B12" s="238" t="s">
        <v>7</v>
      </c>
      <c r="C12" s="239"/>
      <c r="D12" s="239"/>
      <c r="E12" s="239"/>
      <c r="F12" s="239"/>
      <c r="G12" s="240"/>
      <c r="H12" s="220"/>
      <c r="I12" s="221"/>
      <c r="J12" s="220">
        <v>212210</v>
      </c>
      <c r="K12" s="221"/>
      <c r="L12" s="30">
        <v>128100</v>
      </c>
      <c r="M12" s="29"/>
      <c r="N12" s="4"/>
    </row>
    <row r="13" spans="1:14" s="2" customFormat="1" ht="15" customHeight="1" x14ac:dyDescent="0.25">
      <c r="A13" s="32"/>
      <c r="B13" s="238" t="s">
        <v>27</v>
      </c>
      <c r="C13" s="239"/>
      <c r="D13" s="239"/>
      <c r="E13" s="239"/>
      <c r="F13" s="239"/>
      <c r="G13" s="240"/>
      <c r="H13" s="220"/>
      <c r="I13" s="221"/>
      <c r="J13" s="220">
        <v>273500</v>
      </c>
      <c r="K13" s="221"/>
      <c r="L13" s="30">
        <v>14200</v>
      </c>
      <c r="M13" s="29"/>
      <c r="N13" s="4"/>
    </row>
    <row r="14" spans="1:14" s="2" customFormat="1" ht="15" customHeight="1" x14ac:dyDescent="0.25">
      <c r="A14" s="32"/>
      <c r="B14" s="238"/>
      <c r="C14" s="278"/>
      <c r="D14" s="278"/>
      <c r="E14" s="278"/>
      <c r="F14" s="278"/>
      <c r="G14" s="279"/>
      <c r="H14" s="107"/>
      <c r="I14" s="108"/>
      <c r="J14" s="220">
        <v>2221</v>
      </c>
      <c r="K14" s="221"/>
      <c r="L14" s="30">
        <f>SUM(L15:L18)</f>
        <v>137500</v>
      </c>
      <c r="M14" s="51"/>
      <c r="N14" s="46"/>
    </row>
    <row r="15" spans="1:14" ht="15" customHeight="1" x14ac:dyDescent="0.25">
      <c r="A15" s="33"/>
      <c r="B15" s="229" t="s">
        <v>8</v>
      </c>
      <c r="C15" s="230"/>
      <c r="D15" s="230"/>
      <c r="E15" s="230"/>
      <c r="F15" s="230"/>
      <c r="G15" s="231"/>
      <c r="H15" s="212"/>
      <c r="I15" s="213"/>
      <c r="J15" s="212">
        <v>222110</v>
      </c>
      <c r="K15" s="213"/>
      <c r="L15" s="30">
        <v>23200</v>
      </c>
      <c r="M15" s="26"/>
      <c r="N15" s="7"/>
    </row>
    <row r="16" spans="1:14" ht="15" customHeight="1" x14ac:dyDescent="0.25">
      <c r="A16" s="33"/>
      <c r="B16" s="229" t="s">
        <v>9</v>
      </c>
      <c r="C16" s="230"/>
      <c r="D16" s="230"/>
      <c r="E16" s="230"/>
      <c r="F16" s="230"/>
      <c r="G16" s="231"/>
      <c r="H16" s="212"/>
      <c r="I16" s="213"/>
      <c r="J16" s="212">
        <v>222130</v>
      </c>
      <c r="K16" s="213"/>
      <c r="L16" s="31">
        <v>90000</v>
      </c>
      <c r="M16" s="26"/>
      <c r="N16" s="7"/>
    </row>
    <row r="17" spans="1:14" ht="15" customHeight="1" x14ac:dyDescent="0.25">
      <c r="A17" s="33"/>
      <c r="B17" s="229" t="s">
        <v>10</v>
      </c>
      <c r="C17" s="230"/>
      <c r="D17" s="230"/>
      <c r="E17" s="230"/>
      <c r="F17" s="230"/>
      <c r="G17" s="231"/>
      <c r="H17" s="212"/>
      <c r="I17" s="213"/>
      <c r="J17" s="212">
        <v>222140</v>
      </c>
      <c r="K17" s="213"/>
      <c r="L17" s="30">
        <v>19600</v>
      </c>
      <c r="M17" s="26"/>
      <c r="N17" s="7"/>
    </row>
    <row r="18" spans="1:14" ht="15" customHeight="1" x14ac:dyDescent="0.25">
      <c r="A18" s="33"/>
      <c r="B18" s="229" t="s">
        <v>11</v>
      </c>
      <c r="C18" s="230"/>
      <c r="D18" s="230"/>
      <c r="E18" s="230"/>
      <c r="F18" s="230"/>
      <c r="G18" s="231"/>
      <c r="H18" s="212"/>
      <c r="I18" s="213"/>
      <c r="J18" s="212">
        <v>222190</v>
      </c>
      <c r="K18" s="213"/>
      <c r="L18" s="30">
        <v>4700</v>
      </c>
      <c r="M18" s="26"/>
      <c r="N18" s="7"/>
    </row>
    <row r="19" spans="1:14" ht="15" customHeight="1" x14ac:dyDescent="0.25">
      <c r="A19" s="33"/>
      <c r="B19" s="238"/>
      <c r="C19" s="278"/>
      <c r="D19" s="278"/>
      <c r="E19" s="278"/>
      <c r="F19" s="278"/>
      <c r="G19" s="279"/>
      <c r="H19" s="104"/>
      <c r="I19" s="105"/>
      <c r="J19" s="241">
        <v>2222</v>
      </c>
      <c r="K19" s="242"/>
      <c r="L19" s="30">
        <f>SUM(L20:L21)</f>
        <v>12900</v>
      </c>
      <c r="M19" s="48"/>
      <c r="N19" s="47"/>
    </row>
    <row r="20" spans="1:14" ht="15" customHeight="1" x14ac:dyDescent="0.25">
      <c r="A20" s="33"/>
      <c r="B20" s="229" t="s">
        <v>12</v>
      </c>
      <c r="C20" s="230"/>
      <c r="D20" s="230"/>
      <c r="E20" s="230"/>
      <c r="F20" s="230"/>
      <c r="G20" s="231"/>
      <c r="H20" s="212"/>
      <c r="I20" s="213"/>
      <c r="J20" s="212">
        <v>222210</v>
      </c>
      <c r="K20" s="213"/>
      <c r="L20" s="30">
        <v>9100</v>
      </c>
      <c r="M20" s="26"/>
      <c r="N20" s="7"/>
    </row>
    <row r="21" spans="1:14" ht="15" customHeight="1" x14ac:dyDescent="0.25">
      <c r="A21" s="33"/>
      <c r="B21" s="229" t="s">
        <v>13</v>
      </c>
      <c r="C21" s="230"/>
      <c r="D21" s="230"/>
      <c r="E21" s="230"/>
      <c r="F21" s="230"/>
      <c r="G21" s="231"/>
      <c r="H21" s="212"/>
      <c r="I21" s="213"/>
      <c r="J21" s="212">
        <v>222220</v>
      </c>
      <c r="K21" s="213"/>
      <c r="L21" s="30">
        <v>3800</v>
      </c>
      <c r="M21" s="26"/>
      <c r="N21" s="7"/>
    </row>
    <row r="22" spans="1:14" ht="15" customHeight="1" x14ac:dyDescent="0.25">
      <c r="A22" s="33"/>
      <c r="B22" s="232" t="s">
        <v>52</v>
      </c>
      <c r="C22" s="233"/>
      <c r="D22" s="233"/>
      <c r="E22" s="233"/>
      <c r="F22" s="233"/>
      <c r="G22" s="234"/>
      <c r="H22" s="104"/>
      <c r="I22" s="105"/>
      <c r="J22" s="212">
        <v>222300</v>
      </c>
      <c r="K22" s="213"/>
      <c r="L22" s="30">
        <v>180000</v>
      </c>
      <c r="M22" s="26"/>
      <c r="N22" s="7"/>
    </row>
    <row r="23" spans="1:14" ht="15" customHeight="1" x14ac:dyDescent="0.25">
      <c r="A23" s="33"/>
      <c r="B23" s="229" t="s">
        <v>14</v>
      </c>
      <c r="C23" s="230"/>
      <c r="D23" s="230"/>
      <c r="E23" s="230"/>
      <c r="F23" s="230"/>
      <c r="G23" s="231"/>
      <c r="H23" s="212"/>
      <c r="I23" s="213"/>
      <c r="J23" s="212">
        <v>222500</v>
      </c>
      <c r="K23" s="213"/>
      <c r="L23" s="30">
        <v>61400</v>
      </c>
      <c r="M23" s="26"/>
      <c r="N23" s="7"/>
    </row>
    <row r="24" spans="1:14" ht="15" customHeight="1" x14ac:dyDescent="0.25">
      <c r="A24" s="33"/>
      <c r="B24" s="227" t="s">
        <v>17</v>
      </c>
      <c r="C24" s="227"/>
      <c r="D24" s="227"/>
      <c r="E24" s="227"/>
      <c r="F24" s="227"/>
      <c r="G24" s="227"/>
      <c r="H24" s="104"/>
      <c r="I24" s="105"/>
      <c r="J24" s="352">
        <v>2229</v>
      </c>
      <c r="K24" s="353"/>
      <c r="L24" s="30">
        <f>SUM(L25:L26)</f>
        <v>8200</v>
      </c>
      <c r="M24" s="48"/>
      <c r="N24" s="47"/>
    </row>
    <row r="25" spans="1:14" ht="15" customHeight="1" x14ac:dyDescent="0.25">
      <c r="A25" s="33"/>
      <c r="B25" s="229" t="s">
        <v>15</v>
      </c>
      <c r="C25" s="230"/>
      <c r="D25" s="230"/>
      <c r="E25" s="230"/>
      <c r="F25" s="230"/>
      <c r="G25" s="231"/>
      <c r="H25" s="212"/>
      <c r="I25" s="213"/>
      <c r="J25" s="212">
        <v>222980</v>
      </c>
      <c r="K25" s="213"/>
      <c r="L25" s="31">
        <v>1400</v>
      </c>
      <c r="M25" s="26"/>
      <c r="N25" s="7"/>
    </row>
    <row r="26" spans="1:14" ht="15" customHeight="1" x14ac:dyDescent="0.25">
      <c r="A26" s="33"/>
      <c r="B26" s="229" t="s">
        <v>16</v>
      </c>
      <c r="C26" s="230"/>
      <c r="D26" s="230"/>
      <c r="E26" s="230"/>
      <c r="F26" s="230"/>
      <c r="G26" s="231"/>
      <c r="H26" s="212"/>
      <c r="I26" s="213"/>
      <c r="J26" s="212">
        <v>222990</v>
      </c>
      <c r="K26" s="213"/>
      <c r="L26" s="31">
        <v>6800</v>
      </c>
      <c r="M26" s="26"/>
      <c r="N26" s="7"/>
    </row>
    <row r="27" spans="1:14" ht="15" customHeight="1" x14ac:dyDescent="0.25">
      <c r="A27" s="33"/>
      <c r="B27" s="229" t="s">
        <v>17</v>
      </c>
      <c r="C27" s="230"/>
      <c r="D27" s="230"/>
      <c r="E27" s="230"/>
      <c r="F27" s="230"/>
      <c r="G27" s="231"/>
      <c r="H27" s="104"/>
      <c r="I27" s="105"/>
      <c r="J27" s="212">
        <v>311120</v>
      </c>
      <c r="K27" s="213"/>
      <c r="L27" s="31">
        <v>87800</v>
      </c>
      <c r="M27" s="101"/>
      <c r="N27" s="102"/>
    </row>
    <row r="28" spans="1:14" ht="15" customHeight="1" x14ac:dyDescent="0.25">
      <c r="A28" s="33"/>
      <c r="B28" s="229" t="s">
        <v>18</v>
      </c>
      <c r="C28" s="230"/>
      <c r="D28" s="230"/>
      <c r="E28" s="230"/>
      <c r="F28" s="230"/>
      <c r="G28" s="231"/>
      <c r="H28" s="212"/>
      <c r="I28" s="213"/>
      <c r="J28" s="212">
        <v>314110</v>
      </c>
      <c r="K28" s="213"/>
      <c r="L28" s="31">
        <v>37000</v>
      </c>
      <c r="M28" s="26"/>
      <c r="N28" s="7"/>
    </row>
    <row r="29" spans="1:14" ht="15" customHeight="1" x14ac:dyDescent="0.25">
      <c r="A29" s="33"/>
      <c r="B29" s="235" t="s">
        <v>19</v>
      </c>
      <c r="C29" s="236"/>
      <c r="D29" s="236"/>
      <c r="E29" s="236"/>
      <c r="F29" s="236"/>
      <c r="G29" s="237"/>
      <c r="H29" s="212"/>
      <c r="I29" s="213"/>
      <c r="J29" s="212">
        <v>316110</v>
      </c>
      <c r="K29" s="213"/>
      <c r="L29" s="31">
        <v>20900</v>
      </c>
      <c r="M29" s="26"/>
      <c r="N29" s="7"/>
    </row>
    <row r="30" spans="1:14" ht="15" customHeight="1" x14ac:dyDescent="0.25">
      <c r="A30" s="33"/>
      <c r="B30" s="232" t="s">
        <v>57</v>
      </c>
      <c r="C30" s="233"/>
      <c r="D30" s="233"/>
      <c r="E30" s="233"/>
      <c r="F30" s="233"/>
      <c r="G30" s="234"/>
      <c r="H30" s="191"/>
      <c r="I30" s="192"/>
      <c r="J30" s="212">
        <v>331110</v>
      </c>
      <c r="K30" s="213"/>
      <c r="L30" s="31">
        <v>400</v>
      </c>
      <c r="M30" s="192"/>
      <c r="N30" s="194"/>
    </row>
    <row r="31" spans="1:14" ht="15" customHeight="1" x14ac:dyDescent="0.25">
      <c r="A31" s="33"/>
      <c r="B31" s="232" t="s">
        <v>53</v>
      </c>
      <c r="C31" s="233"/>
      <c r="D31" s="233"/>
      <c r="E31" s="233"/>
      <c r="F31" s="233"/>
      <c r="G31" s="234"/>
      <c r="H31" s="191"/>
      <c r="I31" s="192"/>
      <c r="J31" s="212">
        <v>332110</v>
      </c>
      <c r="K31" s="213"/>
      <c r="L31" s="31">
        <v>4700</v>
      </c>
      <c r="M31" s="192"/>
      <c r="N31" s="194"/>
    </row>
    <row r="32" spans="1:14" ht="15" customHeight="1" x14ac:dyDescent="0.25">
      <c r="A32" s="33"/>
      <c r="B32" s="232" t="s">
        <v>21</v>
      </c>
      <c r="C32" s="233"/>
      <c r="D32" s="233"/>
      <c r="E32" s="233"/>
      <c r="F32" s="233"/>
      <c r="G32" s="234"/>
      <c r="H32" s="104"/>
      <c r="I32" s="105"/>
      <c r="J32" s="212">
        <v>333110</v>
      </c>
      <c r="K32" s="213"/>
      <c r="L32" s="31">
        <v>18100</v>
      </c>
      <c r="M32" s="26"/>
      <c r="N32" s="7"/>
    </row>
    <row r="33" spans="1:15" ht="15" customHeight="1" x14ac:dyDescent="0.25">
      <c r="A33" s="33"/>
      <c r="B33" s="229" t="s">
        <v>22</v>
      </c>
      <c r="C33" s="230"/>
      <c r="D33" s="230"/>
      <c r="E33" s="230"/>
      <c r="F33" s="230"/>
      <c r="G33" s="231"/>
      <c r="H33" s="212"/>
      <c r="I33" s="213"/>
      <c r="J33" s="212">
        <v>334110</v>
      </c>
      <c r="K33" s="213"/>
      <c r="L33" s="31">
        <v>2000</v>
      </c>
      <c r="M33" s="26"/>
      <c r="N33" s="7"/>
    </row>
    <row r="34" spans="1:15" ht="15" customHeight="1" x14ac:dyDescent="0.25">
      <c r="A34" s="33"/>
      <c r="B34" s="232" t="s">
        <v>49</v>
      </c>
      <c r="C34" s="233"/>
      <c r="D34" s="233"/>
      <c r="E34" s="233"/>
      <c r="F34" s="233"/>
      <c r="G34" s="234"/>
      <c r="H34" s="104"/>
      <c r="I34" s="105"/>
      <c r="J34" s="212">
        <v>335110</v>
      </c>
      <c r="K34" s="213"/>
      <c r="L34" s="31">
        <v>2300</v>
      </c>
      <c r="M34" s="26"/>
      <c r="N34" s="7"/>
    </row>
    <row r="35" spans="1:15" ht="15" customHeight="1" x14ac:dyDescent="0.25">
      <c r="A35" s="33"/>
      <c r="B35" s="229" t="s">
        <v>24</v>
      </c>
      <c r="C35" s="230"/>
      <c r="D35" s="230"/>
      <c r="E35" s="230"/>
      <c r="F35" s="230"/>
      <c r="G35" s="231"/>
      <c r="H35" s="212"/>
      <c r="I35" s="213"/>
      <c r="J35" s="212">
        <v>336110</v>
      </c>
      <c r="K35" s="213"/>
      <c r="L35" s="31">
        <v>72000</v>
      </c>
      <c r="M35" s="26"/>
      <c r="N35" s="7"/>
    </row>
    <row r="36" spans="1:15" ht="15" customHeight="1" x14ac:dyDescent="0.25">
      <c r="A36" s="33"/>
      <c r="B36" s="227" t="s">
        <v>25</v>
      </c>
      <c r="C36" s="227"/>
      <c r="D36" s="227"/>
      <c r="E36" s="227"/>
      <c r="F36" s="227"/>
      <c r="G36" s="227"/>
      <c r="H36" s="228"/>
      <c r="I36" s="228"/>
      <c r="J36" s="228">
        <v>337110</v>
      </c>
      <c r="K36" s="228"/>
      <c r="L36" s="31">
        <v>24500</v>
      </c>
      <c r="M36" s="26"/>
      <c r="N36" s="7"/>
    </row>
    <row r="37" spans="1:15" ht="15" customHeight="1" x14ac:dyDescent="0.25">
      <c r="A37" s="43"/>
      <c r="B37" s="229" t="s">
        <v>26</v>
      </c>
      <c r="C37" s="230"/>
      <c r="D37" s="230"/>
      <c r="E37" s="230"/>
      <c r="F37" s="230"/>
      <c r="G37" s="231"/>
      <c r="H37" s="129"/>
      <c r="I37" s="129"/>
      <c r="J37" s="212">
        <v>338110</v>
      </c>
      <c r="K37" s="213"/>
      <c r="L37" s="44">
        <v>400</v>
      </c>
      <c r="M37" s="141"/>
      <c r="N37" s="141"/>
    </row>
    <row r="38" spans="1:15" ht="15" customHeight="1" thickBot="1" x14ac:dyDescent="0.3">
      <c r="A38" s="34"/>
      <c r="B38" s="229" t="s">
        <v>56</v>
      </c>
      <c r="C38" s="230"/>
      <c r="D38" s="230"/>
      <c r="E38" s="230"/>
      <c r="F38" s="230"/>
      <c r="G38" s="231"/>
      <c r="H38" s="335"/>
      <c r="I38" s="335"/>
      <c r="J38" s="335">
        <v>339110</v>
      </c>
      <c r="K38" s="335"/>
      <c r="L38" s="35">
        <v>20600</v>
      </c>
      <c r="M38" s="61"/>
      <c r="N38" s="61"/>
    </row>
    <row r="39" spans="1:15" ht="15" customHeight="1" thickBot="1" x14ac:dyDescent="0.3">
      <c r="A39" s="37"/>
      <c r="B39" s="327" t="s">
        <v>28</v>
      </c>
      <c r="C39" s="328"/>
      <c r="D39" s="328"/>
      <c r="E39" s="328"/>
      <c r="F39" s="328"/>
      <c r="G39" s="329"/>
      <c r="H39" s="330"/>
      <c r="I39" s="331"/>
      <c r="J39" s="330"/>
      <c r="K39" s="331"/>
      <c r="L39" s="38">
        <f>SUM(L10+L11+L12+L13+L14+L19+L22+L23+L24+L27+L28+L29+L30+L31+L32+L33+L34+L35+L36+L37+L38)</f>
        <v>4335200</v>
      </c>
      <c r="M39" s="36"/>
      <c r="N39" s="20"/>
    </row>
    <row r="40" spans="1:15" s="23" customFormat="1" ht="15" customHeight="1" x14ac:dyDescent="0.25">
      <c r="A40" s="9"/>
      <c r="B40" s="21"/>
      <c r="C40" s="21"/>
      <c r="D40" s="21"/>
      <c r="E40" s="21"/>
      <c r="F40" s="21"/>
      <c r="G40" s="21"/>
      <c r="H40" s="76"/>
      <c r="I40" s="72"/>
      <c r="J40" s="22"/>
      <c r="K40" s="22"/>
      <c r="L40" s="22"/>
      <c r="M40" s="72"/>
      <c r="N40" s="72"/>
    </row>
    <row r="41" spans="1:15" ht="15" customHeight="1" thickBot="1" x14ac:dyDescent="0.3">
      <c r="B41" s="293" t="s">
        <v>30</v>
      </c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1:15" ht="15" customHeight="1" x14ac:dyDescent="0.25">
      <c r="B42" s="261" t="s">
        <v>0</v>
      </c>
      <c r="C42" s="262"/>
      <c r="D42" s="263"/>
      <c r="E42" s="267" t="s">
        <v>1</v>
      </c>
      <c r="F42" s="268"/>
      <c r="G42" s="268"/>
      <c r="H42" s="268"/>
      <c r="I42" s="268"/>
      <c r="J42" s="268"/>
      <c r="K42" s="309"/>
      <c r="L42" s="258" t="s">
        <v>4</v>
      </c>
    </row>
    <row r="43" spans="1:15" ht="15" customHeight="1" x14ac:dyDescent="0.25">
      <c r="B43" s="264"/>
      <c r="C43" s="265"/>
      <c r="D43" s="266"/>
      <c r="E43" s="7" t="s">
        <v>31</v>
      </c>
      <c r="F43" s="7" t="s">
        <v>32</v>
      </c>
      <c r="G43" s="259" t="s">
        <v>33</v>
      </c>
      <c r="H43" s="260"/>
      <c r="I43" s="7"/>
      <c r="J43" s="259" t="s">
        <v>34</v>
      </c>
      <c r="K43" s="260"/>
      <c r="L43" s="255"/>
    </row>
    <row r="44" spans="1:15" ht="15" customHeight="1" x14ac:dyDescent="0.25">
      <c r="B44" s="271"/>
      <c r="C44" s="272"/>
      <c r="D44" s="213"/>
      <c r="E44" s="8"/>
      <c r="F44" s="8"/>
      <c r="G44" s="212"/>
      <c r="H44" s="213"/>
      <c r="I44" s="8"/>
      <c r="J44" s="212"/>
      <c r="K44" s="213"/>
      <c r="L44" s="39"/>
    </row>
    <row r="45" spans="1:15" ht="12" customHeight="1" x14ac:dyDescent="0.25">
      <c r="B45" s="28"/>
      <c r="C45" s="28"/>
      <c r="D45" s="28"/>
      <c r="E45" s="9"/>
      <c r="F45" s="9"/>
      <c r="G45" s="28"/>
      <c r="H45" s="28"/>
      <c r="I45" s="9"/>
      <c r="J45" s="28"/>
      <c r="K45" s="28"/>
      <c r="L45" s="9"/>
    </row>
    <row r="46" spans="1:15" s="5" customFormat="1" x14ac:dyDescent="0.25">
      <c r="B46" s="334"/>
      <c r="C46" s="334"/>
      <c r="D46" s="334"/>
      <c r="E46" s="10"/>
      <c r="F46" s="10"/>
      <c r="G46" s="10"/>
      <c r="H46" s="10"/>
      <c r="I46" s="10"/>
      <c r="J46" s="10"/>
      <c r="K46" s="10"/>
      <c r="L46" s="10"/>
      <c r="O46"/>
    </row>
    <row r="48" spans="1:15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12"/>
      <c r="K48" s="10"/>
      <c r="L48" s="112" t="s">
        <v>76</v>
      </c>
    </row>
    <row r="49" spans="2:12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  <c r="L49" s="12"/>
    </row>
    <row r="50" spans="2:12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12"/>
      <c r="K50" s="10"/>
      <c r="L50" s="112" t="s">
        <v>73</v>
      </c>
    </row>
    <row r="51" spans="2:1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25">
      <c r="B52" s="142" t="s">
        <v>75</v>
      </c>
      <c r="C52" s="142"/>
      <c r="D52" s="142"/>
      <c r="E52" s="10"/>
      <c r="F52" s="10"/>
      <c r="G52" s="10"/>
      <c r="H52" s="10"/>
      <c r="I52" s="10"/>
      <c r="J52" s="10"/>
      <c r="K52" s="10"/>
      <c r="L52" s="10"/>
    </row>
  </sheetData>
  <mergeCells count="103">
    <mergeCell ref="H16:I16"/>
    <mergeCell ref="J16:K16"/>
    <mergeCell ref="B18:G18"/>
    <mergeCell ref="A5:A6"/>
    <mergeCell ref="B11:G11"/>
    <mergeCell ref="H11:I11"/>
    <mergeCell ref="J11:K11"/>
    <mergeCell ref="B12:G12"/>
    <mergeCell ref="H12:I12"/>
    <mergeCell ref="J12:K12"/>
    <mergeCell ref="B10:G10"/>
    <mergeCell ref="H10:I10"/>
    <mergeCell ref="J10:K10"/>
    <mergeCell ref="B9:G9"/>
    <mergeCell ref="J9:K9"/>
    <mergeCell ref="L5:L6"/>
    <mergeCell ref="J6:K6"/>
    <mergeCell ref="B7:G7"/>
    <mergeCell ref="J7:K7"/>
    <mergeCell ref="B8:G8"/>
    <mergeCell ref="J8:K8"/>
    <mergeCell ref="D2:K2"/>
    <mergeCell ref="C3:K3"/>
    <mergeCell ref="B5:G6"/>
    <mergeCell ref="H5:K5"/>
    <mergeCell ref="B24:G24"/>
    <mergeCell ref="B13:G13"/>
    <mergeCell ref="H13:I13"/>
    <mergeCell ref="J13:K13"/>
    <mergeCell ref="J19:K19"/>
    <mergeCell ref="B19:G19"/>
    <mergeCell ref="B22:G22"/>
    <mergeCell ref="B20:G20"/>
    <mergeCell ref="H20:I20"/>
    <mergeCell ref="J20:K20"/>
    <mergeCell ref="B21:G21"/>
    <mergeCell ref="H21:I21"/>
    <mergeCell ref="J21:K21"/>
    <mergeCell ref="J14:K14"/>
    <mergeCell ref="B14:G14"/>
    <mergeCell ref="B17:G17"/>
    <mergeCell ref="H17:I17"/>
    <mergeCell ref="J17:K17"/>
    <mergeCell ref="B15:G15"/>
    <mergeCell ref="H18:I18"/>
    <mergeCell ref="J18:K18"/>
    <mergeCell ref="H15:I15"/>
    <mergeCell ref="J15:K15"/>
    <mergeCell ref="B16:G16"/>
    <mergeCell ref="H25:I25"/>
    <mergeCell ref="J25:K25"/>
    <mergeCell ref="J24:K24"/>
    <mergeCell ref="J22:K22"/>
    <mergeCell ref="B23:G23"/>
    <mergeCell ref="H23:I23"/>
    <mergeCell ref="J23:K23"/>
    <mergeCell ref="B46:D46"/>
    <mergeCell ref="B25:G25"/>
    <mergeCell ref="B33:G33"/>
    <mergeCell ref="H33:I33"/>
    <mergeCell ref="J33:K33"/>
    <mergeCell ref="B34:G34"/>
    <mergeCell ref="J34:K34"/>
    <mergeCell ref="B35:G35"/>
    <mergeCell ref="H35:I35"/>
    <mergeCell ref="J35:K35"/>
    <mergeCell ref="J32:K32"/>
    <mergeCell ref="B26:G26"/>
    <mergeCell ref="H26:I26"/>
    <mergeCell ref="J26:K26"/>
    <mergeCell ref="B28:G28"/>
    <mergeCell ref="H28:I28"/>
    <mergeCell ref="B39:G39"/>
    <mergeCell ref="J27:K27"/>
    <mergeCell ref="B27:G27"/>
    <mergeCell ref="J28:K28"/>
    <mergeCell ref="B29:G29"/>
    <mergeCell ref="H29:I29"/>
    <mergeCell ref="J29:K29"/>
    <mergeCell ref="B32:G32"/>
    <mergeCell ref="J37:K37"/>
    <mergeCell ref="J30:K30"/>
    <mergeCell ref="J31:K31"/>
    <mergeCell ref="B30:G30"/>
    <mergeCell ref="B31:G31"/>
    <mergeCell ref="B37:G37"/>
    <mergeCell ref="G44:H44"/>
    <mergeCell ref="J44:K44"/>
    <mergeCell ref="B41:L41"/>
    <mergeCell ref="B36:G36"/>
    <mergeCell ref="B42:D43"/>
    <mergeCell ref="E42:K42"/>
    <mergeCell ref="H36:I36"/>
    <mergeCell ref="J36:K36"/>
    <mergeCell ref="L42:L43"/>
    <mergeCell ref="J39:K39"/>
    <mergeCell ref="B38:G38"/>
    <mergeCell ref="H38:I38"/>
    <mergeCell ref="J38:K38"/>
    <mergeCell ref="B44:D44"/>
    <mergeCell ref="G43:H43"/>
    <mergeCell ref="J43:K43"/>
    <mergeCell ref="H39:I39"/>
  </mergeCells>
  <pageMargins left="0.25" right="0.25" top="0.34" bottom="0.2" header="0.2" footer="0.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opLeftCell="A2"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6.85546875" style="5" customWidth="1"/>
    <col min="8" max="8" width="7.85546875" style="5" customWidth="1"/>
    <col min="9" max="9" width="2" style="5" hidden="1" customWidth="1"/>
    <col min="10" max="10" width="8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82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6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38"/>
      <c r="K7" s="115">
        <v>220500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1044900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240300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47000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5200</v>
      </c>
      <c r="L11" s="108"/>
      <c r="M11" s="4"/>
    </row>
    <row r="12" spans="1:13" s="2" customFormat="1" ht="15" customHeight="1" x14ac:dyDescent="0.25">
      <c r="A12" s="32"/>
      <c r="B12" s="287"/>
      <c r="C12" s="288"/>
      <c r="D12" s="288"/>
      <c r="E12" s="288"/>
      <c r="F12" s="288"/>
      <c r="G12" s="289"/>
      <c r="H12" s="107"/>
      <c r="I12" s="108"/>
      <c r="J12" s="107">
        <v>2221</v>
      </c>
      <c r="K12" s="31">
        <f>SUM(K13:K16)</f>
        <v>647000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68700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422600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146300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9400</v>
      </c>
      <c r="L16" s="105"/>
      <c r="M16" s="7"/>
    </row>
    <row r="17" spans="1:13" ht="15" customHeight="1" x14ac:dyDescent="0.25">
      <c r="A17" s="33"/>
      <c r="B17" s="287"/>
      <c r="C17" s="288"/>
      <c r="D17" s="288"/>
      <c r="E17" s="288"/>
      <c r="F17" s="288"/>
      <c r="G17" s="28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87" t="s">
        <v>12</v>
      </c>
      <c r="C18" s="288"/>
      <c r="D18" s="288"/>
      <c r="E18" s="288"/>
      <c r="F18" s="288"/>
      <c r="G18" s="289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75800</v>
      </c>
      <c r="L20" s="105"/>
      <c r="M20" s="7"/>
    </row>
    <row r="21" spans="1:13" ht="15" customHeight="1" x14ac:dyDescent="0.25">
      <c r="A21" s="33"/>
      <c r="B21" s="287"/>
      <c r="C21" s="288"/>
      <c r="D21" s="288"/>
      <c r="E21" s="288"/>
      <c r="F21" s="288"/>
      <c r="G21" s="289"/>
      <c r="H21" s="104"/>
      <c r="I21" s="105"/>
      <c r="J21" s="138">
        <v>2229</v>
      </c>
      <c r="K21" s="31">
        <f>SUM(K22:K23)</f>
        <v>6000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4700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9000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25700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1300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12000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41800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24200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15000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6400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2415300</v>
      </c>
      <c r="L33" s="114"/>
      <c r="M33" s="20"/>
    </row>
    <row r="34" spans="1:13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220"/>
      <c r="I34" s="221"/>
      <c r="J34" s="107">
        <v>211180</v>
      </c>
      <c r="K34" s="45">
        <v>64000</v>
      </c>
      <c r="L34" s="95"/>
      <c r="M34" s="9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220"/>
      <c r="I35" s="221"/>
      <c r="J35" s="107">
        <v>212100</v>
      </c>
      <c r="K35" s="45">
        <v>14800</v>
      </c>
      <c r="L35" s="95"/>
      <c r="M35" s="95"/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220"/>
      <c r="I36" s="221"/>
      <c r="J36" s="107">
        <v>212210</v>
      </c>
      <c r="K36" s="45">
        <v>2900</v>
      </c>
      <c r="L36" s="95"/>
      <c r="M36" s="95"/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220"/>
      <c r="I37" s="221"/>
      <c r="J37" s="107">
        <v>273500</v>
      </c>
      <c r="K37" s="45">
        <v>300</v>
      </c>
      <c r="L37" s="95"/>
      <c r="M37" s="95"/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220"/>
      <c r="I38" s="221"/>
      <c r="J38" s="107">
        <v>333110</v>
      </c>
      <c r="K38" s="45">
        <v>729400</v>
      </c>
      <c r="L38" s="95"/>
      <c r="M38" s="95"/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811400</v>
      </c>
      <c r="L39" s="95"/>
      <c r="M39" s="95"/>
    </row>
    <row r="40" spans="1:13" s="23" customFormat="1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39"/>
      <c r="K40" s="42">
        <f>SUM(K33+K39)</f>
        <v>3226700</v>
      </c>
      <c r="L40" s="15"/>
      <c r="M40" s="15"/>
    </row>
    <row r="41" spans="1:13" s="23" customFormat="1" ht="15" customHeight="1" x14ac:dyDescent="0.25">
      <c r="A41" s="9"/>
      <c r="B41" s="73"/>
      <c r="C41" s="73"/>
      <c r="D41" s="73"/>
      <c r="E41" s="73"/>
      <c r="F41" s="73"/>
      <c r="G41" s="73"/>
      <c r="H41" s="95"/>
      <c r="I41" s="95"/>
      <c r="J41" s="95"/>
      <c r="K41" s="22"/>
      <c r="L41" s="66"/>
      <c r="M41" s="66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ht="11.4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74">
    <mergeCell ref="B39:G39"/>
    <mergeCell ref="B34:G34"/>
    <mergeCell ref="H34:I34"/>
    <mergeCell ref="B37:G37"/>
    <mergeCell ref="H37:I37"/>
    <mergeCell ref="B38:G38"/>
    <mergeCell ref="H38:I38"/>
    <mergeCell ref="B45:D45"/>
    <mergeCell ref="G45:H45"/>
    <mergeCell ref="B42:K42"/>
    <mergeCell ref="B43:D44"/>
    <mergeCell ref="E43:J43"/>
    <mergeCell ref="K43:K44"/>
    <mergeCell ref="G44:H44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5:G35"/>
    <mergeCell ref="H35:I35"/>
    <mergeCell ref="B36:G36"/>
    <mergeCell ref="H36:I36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opLeftCell="A2"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5.8554687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81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6" t="s">
        <v>2</v>
      </c>
      <c r="I6" s="3"/>
      <c r="J6" s="136" t="s">
        <v>3</v>
      </c>
      <c r="K6" s="255"/>
      <c r="L6" s="105"/>
      <c r="M6" s="7"/>
    </row>
    <row r="7" spans="1:13" ht="15" customHeight="1" x14ac:dyDescent="0.25">
      <c r="A7" s="33"/>
      <c r="B7" s="290" t="s">
        <v>64</v>
      </c>
      <c r="C7" s="291"/>
      <c r="D7" s="291"/>
      <c r="E7" s="291"/>
      <c r="F7" s="291"/>
      <c r="G7" s="292"/>
      <c r="H7" s="155">
        <v>142310</v>
      </c>
      <c r="I7" s="156"/>
      <c r="J7" s="157"/>
      <c r="K7" s="158">
        <v>155100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906800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208600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40800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4500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45">
        <f>SUM(K13:K16)</f>
        <v>524100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68700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336200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109800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9400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45">
        <f>SUM(K18:K19)</f>
        <v>8600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1600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96800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45">
        <f>SUM(K22:K23)</f>
        <v>5700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4400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306000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5000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64900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1000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63">
        <v>10000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31600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45">
        <v>13200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11000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9400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2248000</v>
      </c>
      <c r="L33" s="114"/>
      <c r="M33" s="20"/>
    </row>
    <row r="34" spans="1:13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62800</v>
      </c>
      <c r="L34" s="95"/>
      <c r="M34" s="9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14500</v>
      </c>
      <c r="L35" s="95"/>
      <c r="M35" s="95"/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2800</v>
      </c>
      <c r="L36" s="95"/>
      <c r="M36" s="95"/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300</v>
      </c>
      <c r="L37" s="95"/>
      <c r="M37" s="95"/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513300</v>
      </c>
      <c r="L38" s="95"/>
      <c r="M38" s="95"/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593700</v>
      </c>
      <c r="L39" s="95"/>
      <c r="M39" s="95"/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10"/>
      <c r="I40" s="111"/>
      <c r="J40" s="110"/>
      <c r="K40" s="42">
        <f>SUM(K33+K39)</f>
        <v>2841700</v>
      </c>
      <c r="L40" s="95"/>
      <c r="M40" s="95"/>
    </row>
    <row r="41" spans="1:13" s="23" customFormat="1" ht="15" customHeight="1" x14ac:dyDescent="0.25">
      <c r="A41" s="9"/>
      <c r="B41" s="73"/>
      <c r="C41" s="73"/>
      <c r="D41" s="73"/>
      <c r="E41" s="73"/>
      <c r="F41" s="73"/>
      <c r="G41" s="73"/>
      <c r="H41" s="95"/>
      <c r="I41" s="95"/>
      <c r="J41" s="95"/>
      <c r="K41" s="22"/>
      <c r="L41" s="66"/>
      <c r="M41" s="66"/>
    </row>
    <row r="42" spans="1:13" ht="15" customHeight="1" x14ac:dyDescent="0.25">
      <c r="B42" s="293" t="s">
        <v>30</v>
      </c>
      <c r="C42" s="293"/>
      <c r="D42" s="293"/>
      <c r="E42" s="293"/>
      <c r="F42" s="293"/>
      <c r="G42" s="293"/>
      <c r="H42" s="293"/>
      <c r="I42" s="293"/>
      <c r="J42" s="293"/>
      <c r="K42" s="293"/>
    </row>
    <row r="43" spans="1:13" ht="15" customHeight="1" x14ac:dyDescent="0.25">
      <c r="B43" s="294" t="s">
        <v>0</v>
      </c>
      <c r="C43" s="294"/>
      <c r="D43" s="294"/>
      <c r="E43" s="228" t="s">
        <v>1</v>
      </c>
      <c r="F43" s="228"/>
      <c r="G43" s="228"/>
      <c r="H43" s="228"/>
      <c r="I43" s="228"/>
      <c r="J43" s="228"/>
      <c r="K43" s="294" t="s">
        <v>4</v>
      </c>
    </row>
    <row r="44" spans="1:13" ht="15" customHeight="1" x14ac:dyDescent="0.25">
      <c r="B44" s="294"/>
      <c r="C44" s="294"/>
      <c r="D44" s="294"/>
      <c r="E44" s="84" t="s">
        <v>31</v>
      </c>
      <c r="F44" s="84" t="s">
        <v>32</v>
      </c>
      <c r="G44" s="294" t="s">
        <v>33</v>
      </c>
      <c r="H44" s="294"/>
      <c r="I44" s="84"/>
      <c r="J44" s="100" t="s">
        <v>34</v>
      </c>
      <c r="K44" s="294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ht="11.4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69">
    <mergeCell ref="B30:G30"/>
    <mergeCell ref="B32:G32"/>
    <mergeCell ref="B39:G39"/>
    <mergeCell ref="B40:G40"/>
    <mergeCell ref="B34:G34"/>
    <mergeCell ref="B35:G35"/>
    <mergeCell ref="B36:G36"/>
    <mergeCell ref="B37:G37"/>
    <mergeCell ref="B38:G38"/>
    <mergeCell ref="B26:G26"/>
    <mergeCell ref="H26:I26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H25:I2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6.28515625" style="5" customWidth="1"/>
    <col min="8" max="8" width="7.85546875" style="5" customWidth="1"/>
    <col min="9" max="9" width="2" style="5" hidden="1" customWidth="1"/>
    <col min="10" max="10" width="8.71093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80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685900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3026000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696000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136200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15100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45">
        <f>SUM(K13:K16)</f>
        <v>844000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152500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460200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221900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9400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45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85600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45">
        <f>SUM(K22:K23)</f>
        <v>9600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8300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400000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74400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191100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4300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63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95800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45">
        <v>23900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21900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17100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5665700</v>
      </c>
      <c r="L33" s="114"/>
      <c r="M33" s="20"/>
    </row>
    <row r="34" spans="1:13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125600</v>
      </c>
      <c r="L34" s="95"/>
      <c r="M34" s="9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28900</v>
      </c>
      <c r="L35" s="95"/>
      <c r="M35" s="95"/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5700</v>
      </c>
      <c r="L36" s="95"/>
      <c r="M36" s="95"/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600</v>
      </c>
      <c r="L37" s="95"/>
      <c r="M37" s="95"/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2269400</v>
      </c>
      <c r="L38" s="95"/>
      <c r="M38" s="95"/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2430200</v>
      </c>
      <c r="L39" s="95"/>
      <c r="M39" s="95"/>
    </row>
    <row r="40" spans="1:13" s="23" customFormat="1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39"/>
      <c r="K40" s="42">
        <f>SUM(K33+K39)</f>
        <v>8095900</v>
      </c>
      <c r="L40" s="15"/>
      <c r="M40" s="15"/>
    </row>
    <row r="41" spans="1:13" s="23" customFormat="1" ht="15" customHeight="1" x14ac:dyDescent="0.25">
      <c r="A41" s="9"/>
      <c r="B41" s="73"/>
      <c r="C41" s="73"/>
      <c r="D41" s="73"/>
      <c r="E41" s="73"/>
      <c r="F41" s="73"/>
      <c r="G41" s="73"/>
      <c r="H41" s="95"/>
      <c r="I41" s="95"/>
      <c r="J41" s="95"/>
      <c r="K41" s="22"/>
      <c r="L41" s="66"/>
      <c r="M41" s="66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ht="11.45" customHeight="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ht="12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  <row r="54" spans="2:11" ht="10.5" customHeight="1" x14ac:dyDescent="0.25"/>
  </sheetData>
  <mergeCells count="69">
    <mergeCell ref="B39:G39"/>
    <mergeCell ref="B34:G34"/>
    <mergeCell ref="B35:G35"/>
    <mergeCell ref="B36:G36"/>
    <mergeCell ref="B37:G37"/>
    <mergeCell ref="B38:G38"/>
    <mergeCell ref="B40:G40"/>
    <mergeCell ref="A5:A6"/>
    <mergeCell ref="B45:D45"/>
    <mergeCell ref="G45:H45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H29:I29"/>
    <mergeCell ref="B32:G32"/>
    <mergeCell ref="B30:G30"/>
    <mergeCell ref="H30:I30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H25:I25"/>
    <mergeCell ref="B26:G26"/>
    <mergeCell ref="H26:I26"/>
    <mergeCell ref="B21:G21"/>
    <mergeCell ref="B18:G18"/>
    <mergeCell ref="H18:I18"/>
    <mergeCell ref="B16:G16"/>
    <mergeCell ref="H16:I16"/>
    <mergeCell ref="B20:G20"/>
    <mergeCell ref="H20:I20"/>
    <mergeCell ref="B19:G19"/>
    <mergeCell ref="H19:I19"/>
    <mergeCell ref="K5:K6"/>
    <mergeCell ref="B9:G9"/>
    <mergeCell ref="H9:I9"/>
    <mergeCell ref="B8:G8"/>
    <mergeCell ref="H8:I8"/>
    <mergeCell ref="B7:G7"/>
    <mergeCell ref="B12:G12"/>
    <mergeCell ref="B17:G17"/>
    <mergeCell ref="B15:G15"/>
    <mergeCell ref="H15:I15"/>
    <mergeCell ref="D2:J2"/>
    <mergeCell ref="C3:J3"/>
    <mergeCell ref="B5:G6"/>
    <mergeCell ref="H5:J5"/>
    <mergeCell ref="B13:G13"/>
    <mergeCell ref="H13:I13"/>
    <mergeCell ref="B14:G14"/>
    <mergeCell ref="H14:I14"/>
    <mergeCell ref="B10:G10"/>
    <mergeCell ref="H10:I10"/>
    <mergeCell ref="B11:G11"/>
    <mergeCell ref="H11:I11"/>
  </mergeCells>
  <pageMargins left="0.25" right="0.25" top="0.34" bottom="0.2" header="0.2" footer="0.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2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83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49000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2948300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678100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132700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14800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45">
        <f>SUM(K13:K16)</f>
        <v>751900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124600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476600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136600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45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94300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45">
        <f>SUM(K22:K23)</f>
        <v>8600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7300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233800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125700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62700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1100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63">
        <v>12000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47500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45">
        <v>26700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38500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15500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5201900</v>
      </c>
      <c r="L33" s="114"/>
      <c r="M33" s="20"/>
    </row>
    <row r="34" spans="1:13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135100</v>
      </c>
      <c r="L34" s="95"/>
      <c r="M34" s="9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31100</v>
      </c>
      <c r="L35" s="95"/>
      <c r="M35" s="95"/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6100</v>
      </c>
      <c r="L36" s="95"/>
      <c r="M36" s="95"/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700</v>
      </c>
      <c r="L37" s="95"/>
      <c r="M37" s="95"/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698800</v>
      </c>
      <c r="L38" s="95"/>
      <c r="M38" s="95"/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871800</v>
      </c>
      <c r="L39" s="95"/>
      <c r="M39" s="95"/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10"/>
      <c r="I40" s="111"/>
      <c r="J40" s="110"/>
      <c r="K40" s="42">
        <f>SUM(K33+K39)</f>
        <v>6073700</v>
      </c>
      <c r="L40" s="95"/>
      <c r="M40" s="95"/>
    </row>
    <row r="41" spans="1:13" s="23" customFormat="1" ht="15" customHeight="1" x14ac:dyDescent="0.25">
      <c r="A41" s="9"/>
      <c r="B41" s="67"/>
      <c r="C41" s="67"/>
      <c r="D41" s="67"/>
      <c r="E41" s="67"/>
      <c r="F41" s="67"/>
      <c r="G41" s="67"/>
      <c r="H41" s="68"/>
      <c r="I41" s="68"/>
      <c r="J41" s="68"/>
      <c r="K41" s="69"/>
      <c r="L41" s="66"/>
      <c r="M41" s="66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ht="13.9" customHeight="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  <row r="55" spans="2:11" ht="10.5" customHeight="1" x14ac:dyDescent="0.25"/>
  </sheetData>
  <mergeCells count="71">
    <mergeCell ref="B39:G39"/>
    <mergeCell ref="B40:G40"/>
    <mergeCell ref="B34:G34"/>
    <mergeCell ref="B35:G35"/>
    <mergeCell ref="B36:G36"/>
    <mergeCell ref="B37:G37"/>
    <mergeCell ref="B38:G38"/>
    <mergeCell ref="A5:A6"/>
    <mergeCell ref="B45:D45"/>
    <mergeCell ref="G45:H45"/>
    <mergeCell ref="B46:D46"/>
    <mergeCell ref="G46:H46"/>
    <mergeCell ref="B42:K42"/>
    <mergeCell ref="B43:D44"/>
    <mergeCell ref="E43:J43"/>
    <mergeCell ref="K43:K44"/>
    <mergeCell ref="G44:H44"/>
    <mergeCell ref="B31:G31"/>
    <mergeCell ref="H31:I31"/>
    <mergeCell ref="B33:G33"/>
    <mergeCell ref="H33:I33"/>
    <mergeCell ref="B29:G29"/>
    <mergeCell ref="B30:G30"/>
    <mergeCell ref="H30:I30"/>
    <mergeCell ref="B32:G32"/>
    <mergeCell ref="B27:G27"/>
    <mergeCell ref="H27:I27"/>
    <mergeCell ref="B28:G28"/>
    <mergeCell ref="H28:I28"/>
    <mergeCell ref="B25:G25"/>
    <mergeCell ref="H25:I25"/>
    <mergeCell ref="B26:G26"/>
    <mergeCell ref="H26:I26"/>
    <mergeCell ref="H29:I29"/>
    <mergeCell ref="B24:G24"/>
    <mergeCell ref="H24:I24"/>
    <mergeCell ref="B22:G22"/>
    <mergeCell ref="H22:I22"/>
    <mergeCell ref="B23:G23"/>
    <mergeCell ref="H23:I23"/>
    <mergeCell ref="B21:G21"/>
    <mergeCell ref="B18:G18"/>
    <mergeCell ref="H18:I18"/>
    <mergeCell ref="B16:G16"/>
    <mergeCell ref="H16:I16"/>
    <mergeCell ref="B20:G20"/>
    <mergeCell ref="H20:I20"/>
    <mergeCell ref="B19:G19"/>
    <mergeCell ref="H19:I19"/>
    <mergeCell ref="K5:K6"/>
    <mergeCell ref="B9:G9"/>
    <mergeCell ref="H9:I9"/>
    <mergeCell ref="B8:G8"/>
    <mergeCell ref="H8:I8"/>
    <mergeCell ref="B7:G7"/>
    <mergeCell ref="B12:G12"/>
    <mergeCell ref="B17:G17"/>
    <mergeCell ref="B15:G15"/>
    <mergeCell ref="H15:I15"/>
    <mergeCell ref="D2:J2"/>
    <mergeCell ref="C3:J3"/>
    <mergeCell ref="B5:G6"/>
    <mergeCell ref="H5:J5"/>
    <mergeCell ref="B13:G13"/>
    <mergeCell ref="H13:I13"/>
    <mergeCell ref="B14:G14"/>
    <mergeCell ref="H14:I14"/>
    <mergeCell ref="B10:G10"/>
    <mergeCell ref="H10:I10"/>
    <mergeCell ref="B11:G11"/>
    <mergeCell ref="H11:I11"/>
  </mergeCells>
  <pageMargins left="0.25" right="0.25" top="0.34" bottom="0.2" header="0.2" footer="0.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285156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84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5"/>
      <c r="H7" s="64">
        <v>142310</v>
      </c>
      <c r="I7" s="118"/>
      <c r="J7" s="104"/>
      <c r="K7" s="19">
        <v>391900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45">
        <v>1741900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45">
        <v>400700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45">
        <v>78400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45">
        <v>8700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45">
        <f>SUM(K13:K16)</f>
        <v>833500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45">
        <v>159000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45">
        <v>470200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45">
        <v>190200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45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45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45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45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45">
        <v>95300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45">
        <f>SUM(K22:K23)</f>
        <v>8100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45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45">
        <v>6800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45">
        <v>306000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45">
        <v>89800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45">
        <v>5000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45">
        <v>2800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63">
        <v>14000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45">
        <v>51900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45">
        <v>33400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45">
        <v>5000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45">
        <v>10200</v>
      </c>
      <c r="L32" s="114"/>
      <c r="M32" s="20"/>
    </row>
    <row r="33" spans="1:13" ht="15" customHeight="1" x14ac:dyDescent="0.25">
      <c r="A33" s="43"/>
      <c r="B33" s="295" t="s">
        <v>28</v>
      </c>
      <c r="C33" s="296"/>
      <c r="D33" s="296"/>
      <c r="E33" s="296"/>
      <c r="F33" s="296"/>
      <c r="G33" s="297"/>
      <c r="H33" s="222"/>
      <c r="I33" s="223"/>
      <c r="J33" s="113"/>
      <c r="K33" s="78">
        <f>SUM(K24:M32)+K21+K20+K17+K12+K11+K10+K9+K8</f>
        <v>3694400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13"/>
      <c r="I34" s="121"/>
      <c r="J34" s="107">
        <v>211180</v>
      </c>
      <c r="K34" s="45">
        <v>99400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13"/>
      <c r="I35" s="121"/>
      <c r="J35" s="107">
        <v>212100</v>
      </c>
      <c r="K35" s="45">
        <v>22900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13"/>
      <c r="I36" s="121"/>
      <c r="J36" s="107">
        <v>212210</v>
      </c>
      <c r="K36" s="45">
        <v>4500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13"/>
      <c r="I37" s="121"/>
      <c r="J37" s="107">
        <v>273500</v>
      </c>
      <c r="K37" s="45">
        <v>500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13"/>
      <c r="I38" s="121"/>
      <c r="J38" s="107">
        <v>333110</v>
      </c>
      <c r="K38" s="45">
        <v>1296800</v>
      </c>
    </row>
    <row r="39" spans="1:13" ht="15" customHeight="1" x14ac:dyDescent="0.25">
      <c r="A39" s="152"/>
      <c r="B39" s="209" t="s">
        <v>70</v>
      </c>
      <c r="C39" s="210"/>
      <c r="D39" s="210"/>
      <c r="E39" s="210"/>
      <c r="F39" s="210"/>
      <c r="G39" s="211"/>
      <c r="H39" s="113"/>
      <c r="I39" s="121"/>
      <c r="J39" s="103"/>
      <c r="K39" s="143">
        <f>SUM(K34:K38)</f>
        <v>1424100</v>
      </c>
    </row>
    <row r="40" spans="1:13" ht="15" customHeight="1" thickBot="1" x14ac:dyDescent="0.3">
      <c r="A40" s="153"/>
      <c r="B40" s="270" t="s">
        <v>71</v>
      </c>
      <c r="C40" s="270"/>
      <c r="D40" s="270"/>
      <c r="E40" s="270"/>
      <c r="F40" s="270"/>
      <c r="G40" s="270"/>
      <c r="H40" s="144"/>
      <c r="I40" s="119"/>
      <c r="J40" s="139"/>
      <c r="K40" s="154">
        <f>SUM(K33+K39)</f>
        <v>5118500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70"/>
      <c r="I41" s="70"/>
      <c r="J41" s="70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212"/>
      <c r="C46" s="272"/>
      <c r="D46" s="213"/>
      <c r="E46" s="8"/>
      <c r="F46" s="8"/>
      <c r="G46" s="212"/>
      <c r="H46" s="213"/>
      <c r="I46" s="8"/>
      <c r="J46" s="80"/>
      <c r="K46" s="8"/>
    </row>
    <row r="47" spans="1:13" ht="12.95" customHeight="1" x14ac:dyDescent="0.25">
      <c r="B47" s="140"/>
      <c r="C47" s="140"/>
      <c r="D47" s="140"/>
      <c r="E47" s="9"/>
      <c r="F47" s="9"/>
      <c r="G47" s="140"/>
      <c r="H47" s="140"/>
      <c r="I47" s="9"/>
      <c r="J47" s="140"/>
      <c r="K47" s="9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12" t="s">
        <v>76</v>
      </c>
    </row>
    <row r="49" spans="2:11" ht="10.5" customHeight="1" x14ac:dyDescent="0.25">
      <c r="B49" s="11"/>
      <c r="C49" s="11"/>
      <c r="D49" s="11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12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71">
    <mergeCell ref="G44:H44"/>
    <mergeCell ref="B45:D45"/>
    <mergeCell ref="G45:H45"/>
    <mergeCell ref="B46:D46"/>
    <mergeCell ref="G46:H46"/>
    <mergeCell ref="B30:G30"/>
    <mergeCell ref="H30:I30"/>
    <mergeCell ref="B32:G32"/>
    <mergeCell ref="B40:G40"/>
    <mergeCell ref="B39:G39"/>
    <mergeCell ref="B34:G34"/>
    <mergeCell ref="B35:G35"/>
    <mergeCell ref="B36:G36"/>
    <mergeCell ref="B37:G37"/>
    <mergeCell ref="B38:G38"/>
    <mergeCell ref="B42:K42"/>
    <mergeCell ref="B43:D44"/>
    <mergeCell ref="E43:J43"/>
    <mergeCell ref="K43:K44"/>
    <mergeCell ref="A5:A6"/>
    <mergeCell ref="B31:G31"/>
    <mergeCell ref="H31:I31"/>
    <mergeCell ref="B33:G33"/>
    <mergeCell ref="H33:I33"/>
    <mergeCell ref="B27:G27"/>
    <mergeCell ref="H27:I27"/>
    <mergeCell ref="B28:G28"/>
    <mergeCell ref="H28:I28"/>
    <mergeCell ref="B29:G29"/>
    <mergeCell ref="H29:I29"/>
    <mergeCell ref="B25:G25"/>
    <mergeCell ref="H25:I25"/>
    <mergeCell ref="B26:G26"/>
    <mergeCell ref="H26:I26"/>
    <mergeCell ref="B24:G24"/>
    <mergeCell ref="H24:I24"/>
    <mergeCell ref="B23:G23"/>
    <mergeCell ref="H23:I23"/>
    <mergeCell ref="B20:G20"/>
    <mergeCell ref="H20:I20"/>
    <mergeCell ref="B21:G21"/>
    <mergeCell ref="B19:G19"/>
    <mergeCell ref="H19:I19"/>
    <mergeCell ref="B22:G22"/>
    <mergeCell ref="H22:I22"/>
    <mergeCell ref="B10:G10"/>
    <mergeCell ref="H10:I10"/>
    <mergeCell ref="B11:G11"/>
    <mergeCell ref="H11:I11"/>
    <mergeCell ref="B12:G12"/>
    <mergeCell ref="B17:G17"/>
    <mergeCell ref="B14:G14"/>
    <mergeCell ref="H14:I14"/>
    <mergeCell ref="B18:G18"/>
    <mergeCell ref="H18:I18"/>
    <mergeCell ref="B13:G13"/>
    <mergeCell ref="H13:I13"/>
    <mergeCell ref="B15:G15"/>
    <mergeCell ref="H15:I15"/>
    <mergeCell ref="B16:G16"/>
    <mergeCell ref="H16:I16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5.28515625" style="5" customWidth="1"/>
    <col min="8" max="8" width="7.85546875" style="5" customWidth="1"/>
    <col min="9" max="9" width="2" style="5" hidden="1" customWidth="1"/>
    <col min="10" max="10" width="8.8554687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85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685900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2890900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664900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130100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14400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857300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163300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470200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209700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101300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10300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9000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38700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21800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3900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90500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54400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81900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17100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5206200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145300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33400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6600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800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2269400</v>
      </c>
    </row>
    <row r="39" spans="1:13" ht="15" customHeight="1" x14ac:dyDescent="0.25">
      <c r="A39" s="33"/>
      <c r="B39" s="209" t="s">
        <v>70</v>
      </c>
      <c r="C39" s="210"/>
      <c r="D39" s="210"/>
      <c r="E39" s="210"/>
      <c r="F39" s="210"/>
      <c r="G39" s="211"/>
      <c r="H39" s="104"/>
      <c r="I39" s="105"/>
      <c r="J39" s="104"/>
      <c r="K39" s="30">
        <f>SUM(K34:K38)</f>
        <v>2455500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10"/>
      <c r="K40" s="42">
        <f>SUM(K33+K39)</f>
        <v>7661700</v>
      </c>
    </row>
    <row r="41" spans="1:13" ht="15" customHeight="1" x14ac:dyDescent="0.25">
      <c r="A41" s="9"/>
      <c r="B41" s="73"/>
      <c r="C41" s="73"/>
      <c r="D41" s="73"/>
      <c r="E41" s="73"/>
      <c r="F41" s="73"/>
      <c r="G41" s="73"/>
      <c r="H41" s="95"/>
      <c r="I41" s="95"/>
      <c r="J41" s="95"/>
      <c r="K41" s="22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69"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zoomScale="85" zoomScaleNormal="85" workbookViewId="0">
      <selection activeCell="Q14" sqref="Q13:Q14"/>
    </sheetView>
  </sheetViews>
  <sheetFormatPr defaultRowHeight="15" x14ac:dyDescent="0.25"/>
  <cols>
    <col min="1" max="1" width="3.7109375" style="5" customWidth="1"/>
    <col min="2" max="6" width="9.140625" style="5"/>
    <col min="7" max="7" width="4.42578125" style="5" customWidth="1"/>
    <col min="8" max="8" width="7.85546875" style="5" customWidth="1"/>
    <col min="9" max="9" width="2" style="5" hidden="1" customWidth="1"/>
    <col min="10" max="10" width="10.5703125" style="5" customWidth="1"/>
    <col min="11" max="11" width="19" style="5" customWidth="1"/>
    <col min="12" max="12" width="3.5703125" style="5" hidden="1" customWidth="1"/>
    <col min="13" max="13" width="1.140625" style="5" hidden="1" customWidth="1"/>
  </cols>
  <sheetData>
    <row r="2" spans="1:13" ht="19.5" x14ac:dyDescent="0.35">
      <c r="B2" s="16" t="s">
        <v>37</v>
      </c>
      <c r="C2" s="10">
        <v>8802</v>
      </c>
      <c r="D2" s="243" t="s">
        <v>74</v>
      </c>
      <c r="E2" s="243"/>
      <c r="F2" s="243"/>
      <c r="G2" s="243"/>
      <c r="H2" s="243"/>
      <c r="I2" s="243"/>
      <c r="J2" s="243"/>
      <c r="K2" s="14" t="s">
        <v>58</v>
      </c>
    </row>
    <row r="3" spans="1:13" ht="15.75" customHeight="1" x14ac:dyDescent="0.25">
      <c r="B3" s="16" t="s">
        <v>38</v>
      </c>
      <c r="C3" s="274" t="s">
        <v>86</v>
      </c>
      <c r="D3" s="274"/>
      <c r="E3" s="274"/>
      <c r="F3" s="274"/>
      <c r="G3" s="274"/>
      <c r="H3" s="274"/>
      <c r="I3" s="274"/>
      <c r="J3" s="274"/>
      <c r="K3" s="1" t="s">
        <v>72</v>
      </c>
      <c r="L3" s="6"/>
      <c r="M3" s="6"/>
    </row>
    <row r="4" spans="1:13" ht="15.75" customHeight="1" thickBot="1" x14ac:dyDescent="0.3">
      <c r="B4" s="16"/>
      <c r="C4" s="109"/>
      <c r="D4" s="109"/>
      <c r="E4" s="109"/>
      <c r="F4" s="109"/>
      <c r="G4" s="109"/>
      <c r="H4" s="109"/>
      <c r="I4" s="109"/>
      <c r="J4" s="109"/>
      <c r="K4" s="137"/>
      <c r="L4" s="128"/>
      <c r="M4" s="128"/>
    </row>
    <row r="5" spans="1:13" ht="15.75" customHeight="1" x14ac:dyDescent="0.25">
      <c r="A5" s="276" t="s">
        <v>29</v>
      </c>
      <c r="B5" s="246" t="s">
        <v>0</v>
      </c>
      <c r="C5" s="246"/>
      <c r="D5" s="246"/>
      <c r="E5" s="246"/>
      <c r="F5" s="246"/>
      <c r="G5" s="247"/>
      <c r="H5" s="251" t="s">
        <v>1</v>
      </c>
      <c r="I5" s="252"/>
      <c r="J5" s="252"/>
      <c r="K5" s="254" t="s">
        <v>4</v>
      </c>
      <c r="L5" s="120"/>
      <c r="M5" s="6"/>
    </row>
    <row r="6" spans="1:13" ht="22.5" customHeight="1" x14ac:dyDescent="0.25">
      <c r="A6" s="277"/>
      <c r="B6" s="249"/>
      <c r="C6" s="249"/>
      <c r="D6" s="249"/>
      <c r="E6" s="249"/>
      <c r="F6" s="249"/>
      <c r="G6" s="250"/>
      <c r="H6" s="52" t="s">
        <v>2</v>
      </c>
      <c r="I6" s="3"/>
      <c r="J6" s="116" t="s">
        <v>3</v>
      </c>
      <c r="K6" s="255"/>
      <c r="L6" s="105"/>
      <c r="M6" s="7"/>
    </row>
    <row r="7" spans="1:13" ht="15" customHeight="1" x14ac:dyDescent="0.25">
      <c r="A7" s="33"/>
      <c r="B7" s="224" t="s">
        <v>64</v>
      </c>
      <c r="C7" s="225"/>
      <c r="D7" s="225"/>
      <c r="E7" s="225"/>
      <c r="F7" s="225"/>
      <c r="G7" s="226"/>
      <c r="H7" s="64">
        <v>142310</v>
      </c>
      <c r="I7" s="106"/>
      <c r="J7" s="104"/>
      <c r="K7" s="30">
        <v>734900</v>
      </c>
      <c r="L7" s="105"/>
      <c r="M7" s="84"/>
    </row>
    <row r="8" spans="1:13" s="2" customFormat="1" ht="15" customHeight="1" x14ac:dyDescent="0.25">
      <c r="A8" s="145"/>
      <c r="B8" s="238" t="s">
        <v>5</v>
      </c>
      <c r="C8" s="239"/>
      <c r="D8" s="239"/>
      <c r="E8" s="239"/>
      <c r="F8" s="239"/>
      <c r="G8" s="240"/>
      <c r="H8" s="220"/>
      <c r="I8" s="221"/>
      <c r="J8" s="107">
        <v>211180</v>
      </c>
      <c r="K8" s="31">
        <v>2991500</v>
      </c>
      <c r="L8" s="108"/>
      <c r="M8" s="4"/>
    </row>
    <row r="9" spans="1:13" s="2" customFormat="1" ht="15" customHeight="1" x14ac:dyDescent="0.25">
      <c r="A9" s="32"/>
      <c r="B9" s="238" t="s">
        <v>6</v>
      </c>
      <c r="C9" s="239"/>
      <c r="D9" s="239"/>
      <c r="E9" s="239"/>
      <c r="F9" s="239"/>
      <c r="G9" s="240"/>
      <c r="H9" s="220"/>
      <c r="I9" s="221"/>
      <c r="J9" s="107">
        <v>212100</v>
      </c>
      <c r="K9" s="31">
        <v>688000</v>
      </c>
      <c r="L9" s="108"/>
      <c r="M9" s="4"/>
    </row>
    <row r="10" spans="1:13" s="2" customFormat="1" ht="15" customHeight="1" x14ac:dyDescent="0.25">
      <c r="A10" s="32"/>
      <c r="B10" s="238" t="s">
        <v>7</v>
      </c>
      <c r="C10" s="239"/>
      <c r="D10" s="239"/>
      <c r="E10" s="239"/>
      <c r="F10" s="239"/>
      <c r="G10" s="240"/>
      <c r="H10" s="220"/>
      <c r="I10" s="221"/>
      <c r="J10" s="107">
        <v>212210</v>
      </c>
      <c r="K10" s="31">
        <v>134600</v>
      </c>
      <c r="L10" s="108"/>
      <c r="M10" s="4"/>
    </row>
    <row r="11" spans="1:13" s="2" customFormat="1" ht="15" customHeight="1" x14ac:dyDescent="0.25">
      <c r="A11" s="32"/>
      <c r="B11" s="238" t="s">
        <v>27</v>
      </c>
      <c r="C11" s="239"/>
      <c r="D11" s="239"/>
      <c r="E11" s="239"/>
      <c r="F11" s="239"/>
      <c r="G11" s="240"/>
      <c r="H11" s="220"/>
      <c r="I11" s="221"/>
      <c r="J11" s="107">
        <v>273500</v>
      </c>
      <c r="K11" s="31">
        <v>15000</v>
      </c>
      <c r="L11" s="108"/>
      <c r="M11" s="4"/>
    </row>
    <row r="12" spans="1:13" s="2" customFormat="1" ht="15" customHeight="1" x14ac:dyDescent="0.25">
      <c r="A12" s="32"/>
      <c r="B12" s="238"/>
      <c r="C12" s="278"/>
      <c r="D12" s="278"/>
      <c r="E12" s="278"/>
      <c r="F12" s="278"/>
      <c r="G12" s="279"/>
      <c r="H12" s="107"/>
      <c r="I12" s="108"/>
      <c r="J12" s="107">
        <v>2221</v>
      </c>
      <c r="K12" s="31">
        <f>SUM(K13:K16)</f>
        <v>942500</v>
      </c>
      <c r="L12" s="108"/>
      <c r="M12" s="46"/>
    </row>
    <row r="13" spans="1:13" ht="15" customHeight="1" x14ac:dyDescent="0.25">
      <c r="A13" s="33"/>
      <c r="B13" s="229" t="s">
        <v>8</v>
      </c>
      <c r="C13" s="230"/>
      <c r="D13" s="230"/>
      <c r="E13" s="230"/>
      <c r="F13" s="230"/>
      <c r="G13" s="231"/>
      <c r="H13" s="212"/>
      <c r="I13" s="213"/>
      <c r="J13" s="104">
        <v>222110</v>
      </c>
      <c r="K13" s="31">
        <v>193300</v>
      </c>
      <c r="L13" s="105"/>
      <c r="M13" s="7"/>
    </row>
    <row r="14" spans="1:13" ht="15" customHeight="1" x14ac:dyDescent="0.25">
      <c r="A14" s="33"/>
      <c r="B14" s="229" t="s">
        <v>9</v>
      </c>
      <c r="C14" s="230"/>
      <c r="D14" s="230"/>
      <c r="E14" s="230"/>
      <c r="F14" s="230"/>
      <c r="G14" s="231"/>
      <c r="H14" s="212"/>
      <c r="I14" s="213"/>
      <c r="J14" s="104">
        <v>222130</v>
      </c>
      <c r="K14" s="31">
        <v>471700</v>
      </c>
      <c r="L14" s="105"/>
      <c r="M14" s="7"/>
    </row>
    <row r="15" spans="1:13" ht="15" customHeight="1" x14ac:dyDescent="0.25">
      <c r="A15" s="33"/>
      <c r="B15" s="229" t="s">
        <v>10</v>
      </c>
      <c r="C15" s="230"/>
      <c r="D15" s="230"/>
      <c r="E15" s="230"/>
      <c r="F15" s="230"/>
      <c r="G15" s="231"/>
      <c r="H15" s="212"/>
      <c r="I15" s="213"/>
      <c r="J15" s="104">
        <v>222140</v>
      </c>
      <c r="K15" s="31">
        <v>263400</v>
      </c>
      <c r="L15" s="105"/>
      <c r="M15" s="7"/>
    </row>
    <row r="16" spans="1:13" ht="15" customHeight="1" x14ac:dyDescent="0.25">
      <c r="A16" s="33"/>
      <c r="B16" s="229" t="s">
        <v>11</v>
      </c>
      <c r="C16" s="230"/>
      <c r="D16" s="230"/>
      <c r="E16" s="230"/>
      <c r="F16" s="230"/>
      <c r="G16" s="231"/>
      <c r="H16" s="212"/>
      <c r="I16" s="213"/>
      <c r="J16" s="104">
        <v>222190</v>
      </c>
      <c r="K16" s="31">
        <v>14100</v>
      </c>
      <c r="L16" s="105"/>
      <c r="M16" s="7"/>
    </row>
    <row r="17" spans="1:13" ht="15" customHeight="1" x14ac:dyDescent="0.25">
      <c r="A17" s="33"/>
      <c r="B17" s="238"/>
      <c r="C17" s="278"/>
      <c r="D17" s="278"/>
      <c r="E17" s="278"/>
      <c r="F17" s="278"/>
      <c r="G17" s="279"/>
      <c r="H17" s="104"/>
      <c r="I17" s="105"/>
      <c r="J17" s="135">
        <v>2222</v>
      </c>
      <c r="K17" s="31">
        <f>SUM(K18:K19)</f>
        <v>9700</v>
      </c>
      <c r="L17" s="105"/>
      <c r="M17" s="47"/>
    </row>
    <row r="18" spans="1:13" ht="15" customHeight="1" x14ac:dyDescent="0.25">
      <c r="A18" s="33"/>
      <c r="B18" s="229" t="s">
        <v>12</v>
      </c>
      <c r="C18" s="230"/>
      <c r="D18" s="230"/>
      <c r="E18" s="230"/>
      <c r="F18" s="230"/>
      <c r="G18" s="231"/>
      <c r="H18" s="212"/>
      <c r="I18" s="213"/>
      <c r="J18" s="104">
        <v>222210</v>
      </c>
      <c r="K18" s="31">
        <v>7000</v>
      </c>
      <c r="L18" s="105"/>
      <c r="M18" s="7"/>
    </row>
    <row r="19" spans="1:13" ht="15" customHeight="1" x14ac:dyDescent="0.25">
      <c r="A19" s="33"/>
      <c r="B19" s="229" t="s">
        <v>13</v>
      </c>
      <c r="C19" s="230"/>
      <c r="D19" s="230"/>
      <c r="E19" s="230"/>
      <c r="F19" s="230"/>
      <c r="G19" s="231"/>
      <c r="H19" s="212"/>
      <c r="I19" s="213"/>
      <c r="J19" s="104">
        <v>222220</v>
      </c>
      <c r="K19" s="31">
        <v>2700</v>
      </c>
      <c r="L19" s="105"/>
      <c r="M19" s="7"/>
    </row>
    <row r="20" spans="1:13" ht="15" customHeight="1" x14ac:dyDescent="0.25">
      <c r="A20" s="33"/>
      <c r="B20" s="229" t="s">
        <v>14</v>
      </c>
      <c r="C20" s="230"/>
      <c r="D20" s="230"/>
      <c r="E20" s="230"/>
      <c r="F20" s="230"/>
      <c r="G20" s="231"/>
      <c r="H20" s="212"/>
      <c r="I20" s="213"/>
      <c r="J20" s="104">
        <v>222500</v>
      </c>
      <c r="K20" s="31">
        <v>101300</v>
      </c>
      <c r="L20" s="105"/>
      <c r="M20" s="7"/>
    </row>
    <row r="21" spans="1:13" ht="15" customHeight="1" x14ac:dyDescent="0.25">
      <c r="A21" s="33"/>
      <c r="B21" s="238"/>
      <c r="C21" s="278"/>
      <c r="D21" s="278"/>
      <c r="E21" s="278"/>
      <c r="F21" s="278"/>
      <c r="G21" s="279"/>
      <c r="H21" s="104"/>
      <c r="I21" s="105"/>
      <c r="J21" s="138">
        <v>2229</v>
      </c>
      <c r="K21" s="31">
        <f>SUM(K22:K23)</f>
        <v>10400</v>
      </c>
      <c r="L21" s="105"/>
      <c r="M21" s="47"/>
    </row>
    <row r="22" spans="1:13" ht="15" customHeight="1" x14ac:dyDescent="0.25">
      <c r="A22" s="33"/>
      <c r="B22" s="229" t="s">
        <v>15</v>
      </c>
      <c r="C22" s="230"/>
      <c r="D22" s="230"/>
      <c r="E22" s="230"/>
      <c r="F22" s="230"/>
      <c r="G22" s="231"/>
      <c r="H22" s="212"/>
      <c r="I22" s="213"/>
      <c r="J22" s="104">
        <v>222980</v>
      </c>
      <c r="K22" s="31">
        <v>1300</v>
      </c>
      <c r="L22" s="105"/>
      <c r="M22" s="7"/>
    </row>
    <row r="23" spans="1:13" ht="15" customHeight="1" x14ac:dyDescent="0.25">
      <c r="A23" s="33"/>
      <c r="B23" s="229" t="s">
        <v>16</v>
      </c>
      <c r="C23" s="230"/>
      <c r="D23" s="230"/>
      <c r="E23" s="230"/>
      <c r="F23" s="230"/>
      <c r="G23" s="231"/>
      <c r="H23" s="212"/>
      <c r="I23" s="213"/>
      <c r="J23" s="104">
        <v>222990</v>
      </c>
      <c r="K23" s="31">
        <v>9100</v>
      </c>
      <c r="L23" s="105"/>
      <c r="M23" s="7"/>
    </row>
    <row r="24" spans="1:13" ht="15" customHeight="1" x14ac:dyDescent="0.25">
      <c r="A24" s="33"/>
      <c r="B24" s="229" t="s">
        <v>17</v>
      </c>
      <c r="C24" s="230"/>
      <c r="D24" s="230"/>
      <c r="E24" s="230"/>
      <c r="F24" s="230"/>
      <c r="G24" s="231"/>
      <c r="H24" s="212"/>
      <c r="I24" s="213"/>
      <c r="J24" s="104">
        <v>311120</v>
      </c>
      <c r="K24" s="31">
        <v>204000</v>
      </c>
      <c r="L24" s="105"/>
      <c r="M24" s="7"/>
    </row>
    <row r="25" spans="1:13" ht="15" customHeight="1" x14ac:dyDescent="0.25">
      <c r="A25" s="33"/>
      <c r="B25" s="229" t="s">
        <v>18</v>
      </c>
      <c r="C25" s="230"/>
      <c r="D25" s="230"/>
      <c r="E25" s="230"/>
      <c r="F25" s="230"/>
      <c r="G25" s="231"/>
      <c r="H25" s="212"/>
      <c r="I25" s="213"/>
      <c r="J25" s="104">
        <v>314110</v>
      </c>
      <c r="K25" s="31">
        <v>93400</v>
      </c>
      <c r="L25" s="105"/>
      <c r="M25" s="7"/>
    </row>
    <row r="26" spans="1:13" ht="15" customHeight="1" x14ac:dyDescent="0.25">
      <c r="A26" s="33"/>
      <c r="B26" s="235" t="s">
        <v>19</v>
      </c>
      <c r="C26" s="236"/>
      <c r="D26" s="236"/>
      <c r="E26" s="236"/>
      <c r="F26" s="236"/>
      <c r="G26" s="237"/>
      <c r="H26" s="212"/>
      <c r="I26" s="213"/>
      <c r="J26" s="104">
        <v>316110</v>
      </c>
      <c r="K26" s="31">
        <v>167800</v>
      </c>
      <c r="L26" s="105"/>
      <c r="M26" s="7"/>
    </row>
    <row r="27" spans="1:13" ht="15" customHeight="1" x14ac:dyDescent="0.25">
      <c r="A27" s="33"/>
      <c r="B27" s="229" t="s">
        <v>22</v>
      </c>
      <c r="C27" s="230"/>
      <c r="D27" s="230"/>
      <c r="E27" s="230"/>
      <c r="F27" s="230"/>
      <c r="G27" s="231"/>
      <c r="H27" s="212"/>
      <c r="I27" s="213"/>
      <c r="J27" s="104">
        <v>334110</v>
      </c>
      <c r="K27" s="31">
        <v>4600</v>
      </c>
      <c r="L27" s="105"/>
      <c r="M27" s="7"/>
    </row>
    <row r="28" spans="1:13" ht="15" customHeight="1" x14ac:dyDescent="0.25">
      <c r="A28" s="33"/>
      <c r="B28" s="229" t="s">
        <v>23</v>
      </c>
      <c r="C28" s="230"/>
      <c r="D28" s="230"/>
      <c r="E28" s="230"/>
      <c r="F28" s="230"/>
      <c r="G28" s="231"/>
      <c r="H28" s="212"/>
      <c r="I28" s="213"/>
      <c r="J28" s="104">
        <v>335110</v>
      </c>
      <c r="K28" s="44">
        <v>15000</v>
      </c>
      <c r="L28" s="105"/>
      <c r="M28" s="7"/>
    </row>
    <row r="29" spans="1:13" ht="15" customHeight="1" x14ac:dyDescent="0.25">
      <c r="A29" s="33"/>
      <c r="B29" s="229" t="s">
        <v>24</v>
      </c>
      <c r="C29" s="230"/>
      <c r="D29" s="230"/>
      <c r="E29" s="230"/>
      <c r="F29" s="230"/>
      <c r="G29" s="231"/>
      <c r="H29" s="212"/>
      <c r="I29" s="213"/>
      <c r="J29" s="104">
        <v>336110</v>
      </c>
      <c r="K29" s="31">
        <v>95300</v>
      </c>
      <c r="L29" s="105"/>
      <c r="M29" s="7"/>
    </row>
    <row r="30" spans="1:13" ht="15" customHeight="1" x14ac:dyDescent="0.25">
      <c r="A30" s="33"/>
      <c r="B30" s="229" t="s">
        <v>25</v>
      </c>
      <c r="C30" s="230"/>
      <c r="D30" s="230"/>
      <c r="E30" s="230"/>
      <c r="F30" s="230"/>
      <c r="G30" s="231"/>
      <c r="H30" s="212"/>
      <c r="I30" s="213"/>
      <c r="J30" s="104">
        <v>337110</v>
      </c>
      <c r="K30" s="31">
        <v>52700</v>
      </c>
      <c r="L30" s="105"/>
      <c r="M30" s="7"/>
    </row>
    <row r="31" spans="1:13" ht="15" customHeight="1" x14ac:dyDescent="0.25">
      <c r="A31" s="33"/>
      <c r="B31" s="229" t="s">
        <v>26</v>
      </c>
      <c r="C31" s="230"/>
      <c r="D31" s="230"/>
      <c r="E31" s="230"/>
      <c r="F31" s="230"/>
      <c r="G31" s="231"/>
      <c r="H31" s="212"/>
      <c r="I31" s="213"/>
      <c r="J31" s="104">
        <v>338110</v>
      </c>
      <c r="K31" s="31">
        <v>129900</v>
      </c>
      <c r="L31" s="105"/>
      <c r="M31" s="7"/>
    </row>
    <row r="32" spans="1:13" ht="15" customHeight="1" x14ac:dyDescent="0.25">
      <c r="A32" s="33"/>
      <c r="B32" s="229" t="s">
        <v>61</v>
      </c>
      <c r="C32" s="230"/>
      <c r="D32" s="230"/>
      <c r="E32" s="230"/>
      <c r="F32" s="230"/>
      <c r="G32" s="231"/>
      <c r="H32" s="104"/>
      <c r="I32" s="105"/>
      <c r="J32" s="104">
        <v>339110</v>
      </c>
      <c r="K32" s="31">
        <v>17100</v>
      </c>
      <c r="L32" s="114"/>
      <c r="M32" s="20"/>
    </row>
    <row r="33" spans="1:13" ht="15" customHeight="1" x14ac:dyDescent="0.25">
      <c r="A33" s="33"/>
      <c r="B33" s="224" t="s">
        <v>28</v>
      </c>
      <c r="C33" s="225"/>
      <c r="D33" s="225"/>
      <c r="E33" s="225"/>
      <c r="F33" s="225"/>
      <c r="G33" s="226"/>
      <c r="H33" s="212"/>
      <c r="I33" s="213"/>
      <c r="J33" s="104"/>
      <c r="K33" s="30">
        <f>SUM(K24:M32)+K21+K20+K17+K12+K11+K10+K9+K8</f>
        <v>5672800</v>
      </c>
      <c r="L33" s="114"/>
      <c r="M33" s="20"/>
    </row>
    <row r="34" spans="1:13" s="23" customFormat="1" ht="15" customHeight="1" x14ac:dyDescent="0.25">
      <c r="A34" s="145"/>
      <c r="B34" s="238" t="s">
        <v>5</v>
      </c>
      <c r="C34" s="239"/>
      <c r="D34" s="239"/>
      <c r="E34" s="239"/>
      <c r="F34" s="239"/>
      <c r="G34" s="240"/>
      <c r="H34" s="104"/>
      <c r="I34" s="105"/>
      <c r="J34" s="107">
        <v>211180</v>
      </c>
      <c r="K34" s="45">
        <v>151500</v>
      </c>
      <c r="L34" s="15"/>
      <c r="M34" s="15"/>
    </row>
    <row r="35" spans="1:13" ht="15" customHeight="1" x14ac:dyDescent="0.25">
      <c r="A35" s="32"/>
      <c r="B35" s="238" t="s">
        <v>6</v>
      </c>
      <c r="C35" s="239"/>
      <c r="D35" s="239"/>
      <c r="E35" s="239"/>
      <c r="F35" s="239"/>
      <c r="G35" s="240"/>
      <c r="H35" s="104"/>
      <c r="I35" s="105"/>
      <c r="J35" s="107">
        <v>212100</v>
      </c>
      <c r="K35" s="45">
        <v>34900</v>
      </c>
    </row>
    <row r="36" spans="1:13" ht="15" customHeight="1" x14ac:dyDescent="0.25">
      <c r="A36" s="32"/>
      <c r="B36" s="238" t="s">
        <v>7</v>
      </c>
      <c r="C36" s="239"/>
      <c r="D36" s="239"/>
      <c r="E36" s="239"/>
      <c r="F36" s="239"/>
      <c r="G36" s="240"/>
      <c r="H36" s="104"/>
      <c r="I36" s="105"/>
      <c r="J36" s="107">
        <v>212210</v>
      </c>
      <c r="K36" s="45">
        <v>6800</v>
      </c>
    </row>
    <row r="37" spans="1:13" ht="15" customHeight="1" x14ac:dyDescent="0.25">
      <c r="A37" s="32">
        <v>4</v>
      </c>
      <c r="B37" s="238" t="s">
        <v>27</v>
      </c>
      <c r="C37" s="239"/>
      <c r="D37" s="239"/>
      <c r="E37" s="239"/>
      <c r="F37" s="239"/>
      <c r="G37" s="240"/>
      <c r="H37" s="104"/>
      <c r="I37" s="105"/>
      <c r="J37" s="107">
        <v>273500</v>
      </c>
      <c r="K37" s="45">
        <v>800</v>
      </c>
    </row>
    <row r="38" spans="1:13" ht="15" customHeight="1" x14ac:dyDescent="0.25">
      <c r="A38" s="32">
        <v>5</v>
      </c>
      <c r="B38" s="238" t="s">
        <v>21</v>
      </c>
      <c r="C38" s="239"/>
      <c r="D38" s="239"/>
      <c r="E38" s="239"/>
      <c r="F38" s="239"/>
      <c r="G38" s="240"/>
      <c r="H38" s="104"/>
      <c r="I38" s="105"/>
      <c r="J38" s="107">
        <v>333110</v>
      </c>
      <c r="K38" s="45">
        <v>2431500</v>
      </c>
    </row>
    <row r="39" spans="1:13" ht="15" customHeight="1" x14ac:dyDescent="0.25">
      <c r="A39" s="32"/>
      <c r="B39" s="209" t="s">
        <v>70</v>
      </c>
      <c r="C39" s="210"/>
      <c r="D39" s="210"/>
      <c r="E39" s="210"/>
      <c r="F39" s="210"/>
      <c r="G39" s="211"/>
      <c r="H39" s="104"/>
      <c r="I39" s="105"/>
      <c r="J39" s="107"/>
      <c r="K39" s="45">
        <f>SUM(K34:K38)</f>
        <v>2625500</v>
      </c>
    </row>
    <row r="40" spans="1:13" ht="15" customHeight="1" thickBot="1" x14ac:dyDescent="0.3">
      <c r="A40" s="34"/>
      <c r="B40" s="270" t="s">
        <v>71</v>
      </c>
      <c r="C40" s="270"/>
      <c r="D40" s="270"/>
      <c r="E40" s="270"/>
      <c r="F40" s="270"/>
      <c r="G40" s="270"/>
      <c r="H40" s="144"/>
      <c r="I40" s="139"/>
      <c r="J40" s="110"/>
      <c r="K40" s="42">
        <f>SUM(K33+K39)</f>
        <v>8298300</v>
      </c>
    </row>
    <row r="41" spans="1:13" ht="15" customHeight="1" x14ac:dyDescent="0.25">
      <c r="A41" s="9"/>
      <c r="B41" s="67"/>
      <c r="C41" s="67"/>
      <c r="D41" s="67"/>
      <c r="E41" s="67"/>
      <c r="F41" s="67"/>
      <c r="G41" s="67"/>
      <c r="H41" s="68"/>
      <c r="I41" s="68"/>
      <c r="J41" s="68"/>
      <c r="K41" s="69"/>
    </row>
    <row r="42" spans="1:13" ht="15" customHeight="1" x14ac:dyDescent="0.25">
      <c r="B42" s="275" t="s">
        <v>30</v>
      </c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3" ht="15" customHeight="1" x14ac:dyDescent="0.25">
      <c r="B43" s="282" t="s">
        <v>0</v>
      </c>
      <c r="C43" s="283"/>
      <c r="D43" s="284"/>
      <c r="E43" s="212" t="s">
        <v>1</v>
      </c>
      <c r="F43" s="272"/>
      <c r="G43" s="272"/>
      <c r="H43" s="272"/>
      <c r="I43" s="272"/>
      <c r="J43" s="272"/>
      <c r="K43" s="280" t="s">
        <v>4</v>
      </c>
    </row>
    <row r="44" spans="1:13" ht="15" customHeight="1" x14ac:dyDescent="0.25">
      <c r="B44" s="285"/>
      <c r="C44" s="265"/>
      <c r="D44" s="266"/>
      <c r="E44" s="7" t="s">
        <v>31</v>
      </c>
      <c r="F44" s="7" t="s">
        <v>32</v>
      </c>
      <c r="G44" s="259" t="s">
        <v>33</v>
      </c>
      <c r="H44" s="260"/>
      <c r="I44" s="7"/>
      <c r="J44" s="88" t="s">
        <v>34</v>
      </c>
      <c r="K44" s="281"/>
    </row>
    <row r="45" spans="1:13" ht="15" customHeight="1" x14ac:dyDescent="0.25">
      <c r="B45" s="212"/>
      <c r="C45" s="272"/>
      <c r="D45" s="213"/>
      <c r="E45" s="8"/>
      <c r="F45" s="8"/>
      <c r="G45" s="212"/>
      <c r="H45" s="213"/>
      <c r="I45" s="8"/>
      <c r="J45" s="80"/>
      <c r="K45" s="8"/>
    </row>
    <row r="46" spans="1:13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3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ht="17.25" customHeight="1" x14ac:dyDescent="0.25">
      <c r="B48" s="10" t="s">
        <v>35</v>
      </c>
      <c r="C48" s="10"/>
      <c r="D48" s="10"/>
      <c r="E48" s="10"/>
      <c r="F48" s="10"/>
      <c r="G48" s="10"/>
      <c r="H48" s="10"/>
      <c r="I48" s="10"/>
      <c r="J48" s="10"/>
      <c r="K48" s="170" t="s">
        <v>76</v>
      </c>
    </row>
    <row r="49" spans="2:11" x14ac:dyDescent="0.25">
      <c r="B49" s="77"/>
      <c r="C49" s="77"/>
      <c r="D49" s="77"/>
      <c r="E49" s="12"/>
      <c r="F49" s="12"/>
      <c r="G49" s="12"/>
      <c r="H49" s="12"/>
      <c r="I49" s="12"/>
      <c r="J49" s="12"/>
      <c r="K49" s="12"/>
    </row>
    <row r="50" spans="2:11" ht="17.25" customHeight="1" x14ac:dyDescent="0.25">
      <c r="B50" s="10" t="s">
        <v>36</v>
      </c>
      <c r="C50" s="10"/>
      <c r="D50" s="10"/>
      <c r="E50" s="10"/>
      <c r="F50" s="10"/>
      <c r="G50" s="10"/>
      <c r="H50" s="10"/>
      <c r="I50" s="10"/>
      <c r="J50" s="10"/>
      <c r="K50" s="170" t="s">
        <v>73</v>
      </c>
    </row>
    <row r="51" spans="2:1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42" t="s">
        <v>77</v>
      </c>
      <c r="C52" s="142"/>
      <c r="D52" s="142"/>
      <c r="E52" s="10"/>
      <c r="F52" s="10"/>
      <c r="G52" s="10"/>
      <c r="H52" s="10"/>
      <c r="I52" s="10"/>
      <c r="J52" s="10"/>
      <c r="K52" s="10"/>
    </row>
  </sheetData>
  <mergeCells count="69">
    <mergeCell ref="B37:G37"/>
    <mergeCell ref="B38:G38"/>
    <mergeCell ref="B45:D45"/>
    <mergeCell ref="G45:H45"/>
    <mergeCell ref="B42:K42"/>
    <mergeCell ref="B43:D44"/>
    <mergeCell ref="E43:J43"/>
    <mergeCell ref="K43:K44"/>
    <mergeCell ref="G44:H44"/>
    <mergeCell ref="H25:I25"/>
    <mergeCell ref="B26:G26"/>
    <mergeCell ref="H26:I26"/>
    <mergeCell ref="B40:G40"/>
    <mergeCell ref="A5:A6"/>
    <mergeCell ref="B31:G31"/>
    <mergeCell ref="H31:I31"/>
    <mergeCell ref="B33:G33"/>
    <mergeCell ref="H33:I33"/>
    <mergeCell ref="B29:G29"/>
    <mergeCell ref="H29:I29"/>
    <mergeCell ref="B32:G32"/>
    <mergeCell ref="B39:G39"/>
    <mergeCell ref="B34:G34"/>
    <mergeCell ref="B35:G35"/>
    <mergeCell ref="B36:G36"/>
    <mergeCell ref="B30:G30"/>
    <mergeCell ref="H30:I30"/>
    <mergeCell ref="B20:G20"/>
    <mergeCell ref="H20:I20"/>
    <mergeCell ref="B21:G21"/>
    <mergeCell ref="B24:G24"/>
    <mergeCell ref="H24:I24"/>
    <mergeCell ref="B22:G22"/>
    <mergeCell ref="H22:I22"/>
    <mergeCell ref="B23:G23"/>
    <mergeCell ref="H23:I23"/>
    <mergeCell ref="B27:G27"/>
    <mergeCell ref="H27:I27"/>
    <mergeCell ref="B28:G28"/>
    <mergeCell ref="H28:I28"/>
    <mergeCell ref="B25:G25"/>
    <mergeCell ref="B18:G18"/>
    <mergeCell ref="H18:I18"/>
    <mergeCell ref="B19:G19"/>
    <mergeCell ref="H19:I19"/>
    <mergeCell ref="B10:G10"/>
    <mergeCell ref="H10:I10"/>
    <mergeCell ref="B11:G11"/>
    <mergeCell ref="H11:I11"/>
    <mergeCell ref="B12:G12"/>
    <mergeCell ref="B13:G13"/>
    <mergeCell ref="H13:I13"/>
    <mergeCell ref="B15:G15"/>
    <mergeCell ref="H15:I15"/>
    <mergeCell ref="B16:G16"/>
    <mergeCell ref="H16:I16"/>
    <mergeCell ref="B17:G17"/>
    <mergeCell ref="B14:G14"/>
    <mergeCell ref="H14:I14"/>
    <mergeCell ref="D2:J2"/>
    <mergeCell ref="C3:J3"/>
    <mergeCell ref="B5:G6"/>
    <mergeCell ref="H5:J5"/>
    <mergeCell ref="K5:K6"/>
    <mergeCell ref="B7:G7"/>
    <mergeCell ref="B9:G9"/>
    <mergeCell ref="H9:I9"/>
    <mergeCell ref="B8:G8"/>
    <mergeCell ref="H8:I8"/>
  </mergeCells>
  <pageMargins left="0.25" right="0.25" top="0.34" bottom="0.2" header="0.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161</vt:lpstr>
      <vt:lpstr>177</vt:lpstr>
      <vt:lpstr>179</vt:lpstr>
      <vt:lpstr>184</vt:lpstr>
      <vt:lpstr>188</vt:lpstr>
      <vt:lpstr>197</vt:lpstr>
      <vt:lpstr>198</vt:lpstr>
      <vt:lpstr>211</vt:lpstr>
      <vt:lpstr>212</vt:lpstr>
      <vt:lpstr>225</vt:lpstr>
      <vt:lpstr>12</vt:lpstr>
      <vt:lpstr>82</vt:lpstr>
      <vt:lpstr>83</vt:lpstr>
      <vt:lpstr>95</vt:lpstr>
      <vt:lpstr>St.GR</vt:lpstr>
      <vt:lpstr>P.Z</vt:lpstr>
      <vt:lpstr>D</vt:lpstr>
      <vt:lpstr>CCC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2019-01-14T09:39:00Z</cp:lastPrinted>
  <dcterms:created xsi:type="dcterms:W3CDTF">2016-07-21T12:03:38Z</dcterms:created>
  <dcterms:modified xsi:type="dcterms:W3CDTF">2019-01-16T06:08:54Z</dcterms:modified>
</cp:coreProperties>
</file>