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Repartizare" sheetId="2" r:id="rId1"/>
  </sheets>
  <definedNames>
    <definedName name="_xlnm.Print_Area" localSheetId="0">Repartizare!$A$1:$U$139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<sst xmlns="http://schemas.openxmlformats.org/spreadsheetml/2006/main" count="250" uniqueCount="137">
  <si>
    <t>Aprobat:</t>
  </si>
  <si>
    <t>Formular aprobat</t>
  </si>
  <si>
    <t>Vicepreședintă a raionului Anenii Noi__ ________   BOICU Cristina____</t>
  </si>
  <si>
    <t xml:space="preserve">prin Ordinul Ministrului Finanțelor nr. 209 </t>
  </si>
  <si>
    <t xml:space="preserve">             (Administrator de buget)            semnatura                                  (Numele, prenumele)</t>
  </si>
  <si>
    <t xml:space="preserve"> 209 din 24.12.2015</t>
  </si>
  <si>
    <t>L.Ş.                             "___"_______________2024___</t>
  </si>
  <si>
    <t>Repartizarea bugetului  autorității/instituției bugetare pentru  anul 2025</t>
  </si>
  <si>
    <t>Cod</t>
  </si>
  <si>
    <t>Autoritatea publică</t>
  </si>
  <si>
    <t>Consiliul Raional Anenii Noi</t>
  </si>
  <si>
    <t>Autoritatea publică intermediară</t>
  </si>
  <si>
    <t xml:space="preserve">Direcţia  Generală Educaţie  </t>
  </si>
  <si>
    <t xml:space="preserve">Instituţia bugetară </t>
  </si>
  <si>
    <t>Gimnaziul Ion Creanga din s. Tintareni</t>
  </si>
  <si>
    <t xml:space="preserve">Sursa </t>
  </si>
  <si>
    <t>Buget local de nivelul II</t>
  </si>
  <si>
    <t/>
  </si>
  <si>
    <t>A. Sinteza resurselor şi cheltuielilor, mii lei</t>
  </si>
  <si>
    <t>Nume</t>
  </si>
  <si>
    <t>Suma</t>
  </si>
  <si>
    <t>F3</t>
  </si>
  <si>
    <t>Cheltuieli (r/c), Resurse (S3)</t>
  </si>
  <si>
    <t>Eco k2</t>
  </si>
  <si>
    <t xml:space="preserve">I. RESURSE, total </t>
  </si>
  <si>
    <t>Resurse generale</t>
  </si>
  <si>
    <t>Resurse colectate</t>
  </si>
  <si>
    <t>II. CHELTUIELI, total</t>
  </si>
  <si>
    <t>Recurente, inclusiv</t>
  </si>
  <si>
    <t>Cheltuieli de personal</t>
  </si>
  <si>
    <t>0921</t>
  </si>
  <si>
    <t>r</t>
  </si>
  <si>
    <t>Bunuri si servicii</t>
  </si>
  <si>
    <t>Prestații sociale</t>
  </si>
  <si>
    <t>Stocuri de materiale circulante</t>
  </si>
  <si>
    <t>Investiții capitale</t>
  </si>
  <si>
    <t>B. Resurse colectate de autorităţi/instituţii, mii lei</t>
  </si>
  <si>
    <t>Denumirea</t>
  </si>
  <si>
    <t>Sursă (S5)</t>
  </si>
  <si>
    <t>Sursă (S6)</t>
  </si>
  <si>
    <t>Funcţie F3</t>
  </si>
  <si>
    <t>Activitate P3 (7xx)</t>
  </si>
  <si>
    <t>ECO K6</t>
  </si>
  <si>
    <t>TOTAL</t>
  </si>
  <si>
    <t>Resurse interne</t>
  </si>
  <si>
    <t>.......</t>
  </si>
  <si>
    <t>Resurse externe</t>
  </si>
  <si>
    <t>......</t>
  </si>
  <si>
    <t>C. Programele pe cheltuieli</t>
  </si>
  <si>
    <t>Subgrupa</t>
  </si>
  <si>
    <t>Invatamint gimnazial</t>
  </si>
  <si>
    <t>Program</t>
  </si>
  <si>
    <t>Învățămînt</t>
  </si>
  <si>
    <t>88</t>
  </si>
  <si>
    <t>Subprogram</t>
  </si>
  <si>
    <t>8804</t>
  </si>
  <si>
    <t xml:space="preserve"> I. Informaţie generală</t>
  </si>
  <si>
    <t>Scop</t>
  </si>
  <si>
    <t>Studii gimnaziale, asigurarea accesului la o educație de calitate,  orientarea către treapta liceală .</t>
  </si>
  <si>
    <t>Obiective</t>
  </si>
  <si>
    <t xml:space="preserve">1.Asigurarea accesului  elevilor la o educație de calitate, inclusiv pentru persoanele cu cerințe educaționale speciale. 
2.Implementarea avansată a tehnologiilor informaționale în procesul de instruire a elevilor.
</t>
  </si>
  <si>
    <t>Descriere succintă</t>
  </si>
  <si>
    <t>Subprogramul include activităţile de asigurarea și monitorizarea a procesului de instruire din  învățamint , dezvoltarea serviciilor de educație incluzivă.</t>
  </si>
  <si>
    <t>II. Indicatori de performanţă</t>
  </si>
  <si>
    <t>Categoria</t>
  </si>
  <si>
    <t>Un. de măsură</t>
  </si>
  <si>
    <t>Valoare</t>
  </si>
  <si>
    <t>D II. Indicatorii de performanţă</t>
  </si>
  <si>
    <t>Codul</t>
  </si>
  <si>
    <t>De rezultat</t>
  </si>
  <si>
    <t xml:space="preserve">r5        </t>
  </si>
  <si>
    <t>Rata promovalibității elevilor</t>
  </si>
  <si>
    <t>%</t>
  </si>
  <si>
    <t>De produs</t>
  </si>
  <si>
    <t>o1</t>
  </si>
  <si>
    <t>Numarul de elevi înrolați</t>
  </si>
  <si>
    <t>unități</t>
  </si>
  <si>
    <t>De eficienta</t>
  </si>
  <si>
    <t>e1</t>
  </si>
  <si>
    <t>Cheltueli medii pentru instruirea unui elev</t>
  </si>
  <si>
    <t>mii lei</t>
  </si>
  <si>
    <t>III. Cheltuieli, mii lei</t>
  </si>
  <si>
    <t>Activitate (P3)</t>
  </si>
  <si>
    <t>ECO (k4 - Org1/ k6 - Org2)</t>
  </si>
  <si>
    <t>CHELTUIELI TOTAL</t>
  </si>
  <si>
    <t>00201</t>
  </si>
  <si>
    <t>CHELTUIELI DE PERSONAL</t>
  </si>
  <si>
    <t xml:space="preserve"> Remunerarea muncii angajatilor conform statelor</t>
  </si>
  <si>
    <t>Contribuţii de asigurări sociale de stat obligatorii</t>
  </si>
  <si>
    <t>BUNURI ȘI SERVICII</t>
  </si>
  <si>
    <t>Servicii energetice si comunale</t>
  </si>
  <si>
    <t>Energie electrică</t>
  </si>
  <si>
    <t>Gaze</t>
  </si>
  <si>
    <t>Alte servicii comunale</t>
  </si>
  <si>
    <t>Apă şi canalizare</t>
  </si>
  <si>
    <t>Servicii informaționale și de telecomunicații</t>
  </si>
  <si>
    <t>Servicii informaționale</t>
  </si>
  <si>
    <t>Servicii de telecomunicații</t>
  </si>
  <si>
    <t>Servicii de reparații curente</t>
  </si>
  <si>
    <t>Formarea profesională</t>
  </si>
  <si>
    <t>Deplasări de serviciu în interiorul țării</t>
  </si>
  <si>
    <t xml:space="preserve">Alte servicii </t>
  </si>
  <si>
    <t>Servicii poștale și curierat</t>
  </si>
  <si>
    <t>Servicii neatribuite altor aliniate</t>
  </si>
  <si>
    <t>PRESTAȚII SOCIALE</t>
  </si>
  <si>
    <t xml:space="preserve"> Indemnizatii pentru incapacitatea temporara de munca achitate din mijloacele financiare ale angajatorului</t>
  </si>
  <si>
    <t>STOCURI DE MATERIALE CIRCULANTE</t>
  </si>
  <si>
    <t>Majorarea valorii combustibilului,carburanti, lubrifianti</t>
  </si>
  <si>
    <t>Procurarea combustibilului,carburanti, lubrifianti</t>
  </si>
  <si>
    <t>Majorarea valorii produselor alimentare</t>
  </si>
  <si>
    <t>Procurarea produselor alimentare</t>
  </si>
  <si>
    <t>Majorarea valorii medicamentelor şi materialelor sanitare</t>
  </si>
  <si>
    <t xml:space="preserve"> Procurarea medicamentelor si materialelor sanitare</t>
  </si>
  <si>
    <t>Majorarea valorii materialelor pentru scopuri didactice, stiintifice si alte scopuri</t>
  </si>
  <si>
    <t>Procurarea materialelor pentru scopuri didactice, stiintifice si alte scopuri</t>
  </si>
  <si>
    <t>Majorarea valorii materialelor de uz gospodaresc si rechizitelor de birou</t>
  </si>
  <si>
    <t>Procurarea materialelor de uz gospodaresc si rechizitelor de birou</t>
  </si>
  <si>
    <t xml:space="preserve"> Majorarea valorii materialelor de constructie</t>
  </si>
  <si>
    <t xml:space="preserve"> Procurarea materialelor de constructie</t>
  </si>
  <si>
    <t>Majorarea valorii altor materiale</t>
  </si>
  <si>
    <t>Procurarea altor materiale</t>
  </si>
  <si>
    <t>Total</t>
  </si>
  <si>
    <t>00448</t>
  </si>
  <si>
    <t>Remunerarea muncii angajaţilor conform statelor</t>
  </si>
  <si>
    <t>Alte  servicii comunale</t>
  </si>
  <si>
    <t>STOCURU DE MATERIALE CIRCULANTE</t>
  </si>
  <si>
    <t>00492</t>
  </si>
  <si>
    <t xml:space="preserve"> Compensatii</t>
  </si>
  <si>
    <t>D. Limitele de investiţii capitale, mii lei</t>
  </si>
  <si>
    <t>Subprogram P1P2</t>
  </si>
  <si>
    <t>Activitate P3</t>
  </si>
  <si>
    <t>Proiect</t>
  </si>
  <si>
    <t>ECO (k4 - Org1/k6 - Org2)</t>
  </si>
  <si>
    <t>Conducător /Conducătoare_______________________ Magurean Angela</t>
  </si>
  <si>
    <t>Contabil-șef /contabilă-șefă______________________ Moroi Tatiana</t>
  </si>
  <si>
    <t xml:space="preserve">Specialistă superioară /principală Secția elaborarea și administrarea bugetului______________________ </t>
  </si>
  <si>
    <t>Data:______________________________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</si>
</sst>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_-* #\ ##0.0_р_._-;\-* #\ ##0.0_р_._-;_-* &quot;-&quot;??_р_._-;_-@_-"/>
  </numFmts>
  <fonts count="42">
    <font>
      <sz val="8"/>
      <color rgb="FFFFFFFF"/>
      <name val="Tahoma"/>
      <charset val="134"/>
    </font>
    <font>
      <sz val="8"/>
      <color rgb="FFFFFFFF"/>
      <name val="Times New Roman"/>
      <charset val="204"/>
    </font>
    <font>
      <sz val="12"/>
      <color rgb="FFFFFFFF"/>
      <name val="Times New Roman"/>
      <charset val="204"/>
    </font>
    <font>
      <b/>
      <sz val="12"/>
      <color rgb="FFFFFFFF"/>
      <name val="Times New Roman"/>
      <charset val="204"/>
    </font>
    <font>
      <b/>
      <sz val="10"/>
      <name val="Times New Roman"/>
      <charset val="134"/>
    </font>
    <font>
      <b/>
      <u/>
      <sz val="10"/>
      <name val="Times New Roman"/>
      <charset val="204"/>
    </font>
    <font>
      <b/>
      <sz val="10"/>
      <name val="Times New Roman"/>
      <charset val="204"/>
    </font>
    <font>
      <sz val="8"/>
      <name val="Times New Roman"/>
      <charset val="134"/>
    </font>
    <font>
      <sz val="10"/>
      <name val="Times New Roman"/>
      <charset val="134"/>
    </font>
    <font>
      <sz val="10"/>
      <color rgb="FFFFFFFF"/>
      <name val="Tahoma"/>
      <charset val="204"/>
    </font>
    <font>
      <b/>
      <sz val="12"/>
      <color rgb="FF000000"/>
      <name val="Times New Roman"/>
      <charset val="204"/>
    </font>
    <font>
      <b/>
      <sz val="12"/>
      <name val="Times New Roman"/>
      <charset val="204"/>
    </font>
    <font>
      <sz val="12"/>
      <color rgb="FF000000"/>
      <name val="Times New Roman"/>
      <charset val="204"/>
    </font>
    <font>
      <i/>
      <sz val="12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2"/>
      <color rgb="FF000000"/>
      <name val="Times New Roman"/>
      <charset val="238"/>
    </font>
    <font>
      <sz val="10"/>
      <color rgb="FFFFFFFF"/>
      <name val="Times New Roman"/>
      <charset val="204"/>
    </font>
    <font>
      <b/>
      <sz val="12"/>
      <color theme="1"/>
      <name val="Times New Roman"/>
      <charset val="204"/>
    </font>
    <font>
      <sz val="10"/>
      <name val="Times New Roman"/>
      <charset val="204"/>
    </font>
    <font>
      <sz val="12"/>
      <name val="Times New Roman"/>
      <charset val="204"/>
    </font>
    <font>
      <b/>
      <sz val="12"/>
      <color rgb="FF000000"/>
      <name val="Times New Roman"/>
      <charset val="238"/>
    </font>
    <font>
      <sz val="8"/>
      <color rgb="FFFFFFFF"/>
      <name val="Tahoma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ACD3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8" borderId="2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26" applyNumberFormat="0" applyAlignment="0" applyProtection="0">
      <alignment vertical="center"/>
    </xf>
    <xf numFmtId="0" fontId="32" fillId="10" borderId="27" applyNumberFormat="0" applyAlignment="0" applyProtection="0">
      <alignment vertical="center"/>
    </xf>
    <xf numFmtId="0" fontId="33" fillId="10" borderId="26" applyNumberFormat="0" applyAlignment="0" applyProtection="0">
      <alignment vertical="center"/>
    </xf>
    <xf numFmtId="0" fontId="34" fillId="11" borderId="28" applyNumberFormat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</cellStyleXfs>
  <cellXfs count="26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indent="7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0" fillId="2" borderId="6" xfId="0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80" fontId="10" fillId="4" borderId="1" xfId="0" applyNumberFormat="1" applyFont="1" applyFill="1" applyBorder="1" applyAlignment="1">
      <alignment horizontal="center" vertical="center" wrapText="1"/>
    </xf>
    <xf numFmtId="180" fontId="10" fillId="4" borderId="2" xfId="0" applyNumberFormat="1" applyFont="1" applyFill="1" applyBorder="1" applyAlignment="1">
      <alignment horizontal="center" vertical="center" wrapText="1"/>
    </xf>
    <xf numFmtId="180" fontId="10" fillId="4" borderId="6" xfId="0" applyNumberFormat="1" applyFont="1" applyFill="1" applyBorder="1" applyAlignment="1">
      <alignment horizontal="center" vertical="center" wrapText="1"/>
    </xf>
    <xf numFmtId="180" fontId="20" fillId="4" borderId="1" xfId="0" applyNumberFormat="1" applyFont="1" applyFill="1" applyBorder="1" applyAlignment="1">
      <alignment horizontal="center" vertical="center" wrapText="1"/>
    </xf>
    <xf numFmtId="180" fontId="20" fillId="4" borderId="2" xfId="0" applyNumberFormat="1" applyFont="1" applyFill="1" applyBorder="1" applyAlignment="1">
      <alignment horizontal="center" vertical="center" wrapText="1"/>
    </xf>
    <xf numFmtId="180" fontId="20" fillId="4" borderId="6" xfId="0" applyNumberFormat="1" applyFont="1" applyFill="1" applyBorder="1" applyAlignment="1">
      <alignment horizontal="center" vertical="center" wrapText="1"/>
    </xf>
    <xf numFmtId="180" fontId="10" fillId="4" borderId="1" xfId="1" applyNumberFormat="1" applyFont="1" applyFill="1" applyBorder="1" applyAlignment="1">
      <alignment horizontal="center" vertical="center" wrapText="1"/>
    </xf>
    <xf numFmtId="180" fontId="10" fillId="4" borderId="2" xfId="1" applyNumberFormat="1" applyFont="1" applyFill="1" applyBorder="1" applyAlignment="1">
      <alignment horizontal="center" vertical="center" wrapText="1"/>
    </xf>
    <xf numFmtId="180" fontId="10" fillId="4" borderId="6" xfId="1" applyNumberFormat="1" applyFont="1" applyFill="1" applyBorder="1" applyAlignment="1">
      <alignment horizontal="center" vertical="center" wrapText="1"/>
    </xf>
    <xf numFmtId="180" fontId="20" fillId="3" borderId="2" xfId="1" applyNumberFormat="1" applyFont="1" applyFill="1" applyBorder="1" applyAlignment="1">
      <alignment vertical="center" wrapText="1"/>
    </xf>
    <xf numFmtId="180" fontId="20" fillId="3" borderId="2" xfId="1" applyNumberFormat="1" applyFont="1" applyFill="1" applyBorder="1" applyAlignment="1">
      <alignment horizontal="center" vertical="center" wrapText="1"/>
    </xf>
    <xf numFmtId="180" fontId="20" fillId="3" borderId="6" xfId="1" applyNumberFormat="1" applyFont="1" applyFill="1" applyBorder="1" applyAlignment="1">
      <alignment horizontal="center" vertical="center" wrapText="1"/>
    </xf>
    <xf numFmtId="180" fontId="20" fillId="4" borderId="1" xfId="1" applyNumberFormat="1" applyFont="1" applyFill="1" applyBorder="1" applyAlignment="1">
      <alignment horizontal="center" wrapText="1"/>
    </xf>
    <xf numFmtId="180" fontId="20" fillId="4" borderId="2" xfId="1" applyNumberFormat="1" applyFont="1" applyFill="1" applyBorder="1" applyAlignment="1">
      <alignment horizontal="center" wrapText="1"/>
    </xf>
    <xf numFmtId="180" fontId="20" fillId="4" borderId="6" xfId="1" applyNumberFormat="1" applyFont="1" applyFill="1" applyBorder="1" applyAlignment="1">
      <alignment horizontal="center" wrapText="1"/>
    </xf>
    <xf numFmtId="180" fontId="20" fillId="4" borderId="1" xfId="1" applyNumberFormat="1" applyFont="1" applyFill="1" applyBorder="1" applyAlignment="1">
      <alignment horizontal="center" vertical="center" wrapText="1"/>
    </xf>
    <xf numFmtId="180" fontId="20" fillId="4" borderId="2" xfId="1" applyNumberFormat="1" applyFont="1" applyFill="1" applyBorder="1" applyAlignment="1">
      <alignment horizontal="center" vertical="center" wrapText="1"/>
    </xf>
    <xf numFmtId="180" fontId="20" fillId="4" borderId="6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80" fontId="20" fillId="4" borderId="2" xfId="1" applyNumberFormat="1" applyFont="1" applyFill="1" applyBorder="1" applyAlignment="1">
      <alignment vertical="center" wrapText="1"/>
    </xf>
    <xf numFmtId="180" fontId="20" fillId="3" borderId="6" xfId="1" applyNumberFormat="1" applyFon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2" fontId="10" fillId="4" borderId="7" xfId="0" applyNumberFormat="1" applyFont="1" applyFill="1" applyBorder="1" applyAlignment="1">
      <alignment horizontal="right" vertical="center" wrapText="1"/>
    </xf>
    <xf numFmtId="2" fontId="12" fillId="4" borderId="5" xfId="0" applyNumberFormat="1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 wrapText="1"/>
    </xf>
    <xf numFmtId="49" fontId="12" fillId="2" borderId="3" xfId="0" applyNumberFormat="1" applyFont="1" applyFill="1" applyBorder="1" applyAlignment="1">
      <alignment horizontal="center" vertical="top" wrapText="1"/>
    </xf>
    <xf numFmtId="49" fontId="12" fillId="2" borderId="16" xfId="0" applyNumberFormat="1" applyFont="1" applyFill="1" applyBorder="1" applyAlignment="1">
      <alignment horizontal="center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21" xfId="0" applyFont="1" applyFill="1" applyBorder="1" applyAlignment="1">
      <alignment horizontal="left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49" fontId="12" fillId="2" borderId="0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2" borderId="22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181" fontId="10" fillId="2" borderId="5" xfId="1" applyNumberFormat="1" applyFont="1" applyFill="1" applyBorder="1" applyAlignment="1">
      <alignment horizontal="right" vertical="center" wrapText="1"/>
    </xf>
    <xf numFmtId="0" fontId="10" fillId="6" borderId="6" xfId="0" applyFont="1" applyFill="1" applyBorder="1" applyAlignment="1">
      <alignment horizontal="left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6" borderId="6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181" fontId="10" fillId="6" borderId="5" xfId="1" applyNumberFormat="1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left" vertical="top" wrapText="1"/>
    </xf>
    <xf numFmtId="0" fontId="10" fillId="7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right" vertical="top" wrapText="1"/>
    </xf>
    <xf numFmtId="0" fontId="10" fillId="7" borderId="6" xfId="0" applyFont="1" applyFill="1" applyBorder="1" applyAlignment="1">
      <alignment horizontal="left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49" fontId="10" fillId="7" borderId="6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181" fontId="10" fillId="7" borderId="5" xfId="1" applyNumberFormat="1" applyFont="1" applyFill="1" applyBorder="1" applyAlignment="1">
      <alignment horizontal="right" vertical="center" wrapText="1"/>
    </xf>
    <xf numFmtId="49" fontId="10" fillId="7" borderId="1" xfId="0" applyNumberFormat="1" applyFont="1" applyFill="1" applyBorder="1" applyAlignment="1">
      <alignment horizontal="center" vertical="top" wrapText="1"/>
    </xf>
    <xf numFmtId="49" fontId="10" fillId="7" borderId="6" xfId="0" applyNumberFormat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10" fillId="2" borderId="6" xfId="0" applyNumberFormat="1" applyFont="1" applyFill="1" applyBorder="1" applyAlignment="1">
      <alignment horizontal="center" vertical="top" wrapText="1"/>
    </xf>
    <xf numFmtId="181" fontId="12" fillId="2" borderId="5" xfId="1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center" vertical="top" wrapText="1"/>
    </xf>
    <xf numFmtId="49" fontId="12" fillId="2" borderId="6" xfId="0" applyNumberFormat="1" applyFont="1" applyFill="1" applyBorder="1" applyAlignment="1">
      <alignment horizontal="center" vertical="top" wrapText="1"/>
    </xf>
    <xf numFmtId="181" fontId="10" fillId="2" borderId="9" xfId="1" applyNumberFormat="1" applyFont="1" applyFill="1" applyBorder="1" applyAlignment="1">
      <alignment horizontal="righ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81" fontId="20" fillId="2" borderId="5" xfId="1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181" fontId="10" fillId="2" borderId="5" xfId="1" applyNumberFormat="1" applyFont="1" applyFill="1" applyBorder="1" applyAlignment="1">
      <alignment horizontal="right" vertical="top" wrapText="1"/>
    </xf>
    <xf numFmtId="181" fontId="12" fillId="2" borderId="5" xfId="1" applyNumberFormat="1" applyFont="1" applyFill="1" applyBorder="1" applyAlignment="1">
      <alignment horizontal="right" vertical="top" wrapText="1"/>
    </xf>
    <xf numFmtId="0" fontId="10" fillId="6" borderId="6" xfId="0" applyFont="1" applyFill="1" applyBorder="1" applyAlignment="1">
      <alignment horizontal="left" vertical="top" wrapText="1"/>
    </xf>
    <xf numFmtId="49" fontId="10" fillId="6" borderId="1" xfId="0" applyNumberFormat="1" applyFont="1" applyFill="1" applyBorder="1" applyAlignment="1">
      <alignment horizontal="center" vertical="top" wrapText="1"/>
    </xf>
    <xf numFmtId="49" fontId="10" fillId="6" borderId="6" xfId="0" applyNumberFormat="1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181" fontId="10" fillId="6" borderId="5" xfId="1" applyNumberFormat="1" applyFont="1" applyFill="1" applyBorder="1" applyAlignment="1">
      <alignment horizontal="right" vertical="top" wrapText="1"/>
    </xf>
    <xf numFmtId="0" fontId="10" fillId="7" borderId="6" xfId="0" applyFont="1" applyFill="1" applyBorder="1" applyAlignment="1">
      <alignment horizontal="left" vertical="top" wrapText="1"/>
    </xf>
    <xf numFmtId="0" fontId="10" fillId="7" borderId="5" xfId="0" applyFont="1" applyFill="1" applyBorder="1" applyAlignment="1">
      <alignment horizontal="center" vertical="top" wrapText="1"/>
    </xf>
    <xf numFmtId="181" fontId="10" fillId="7" borderId="5" xfId="1" applyNumberFormat="1" applyFont="1" applyFill="1" applyBorder="1" applyAlignment="1">
      <alignment horizontal="righ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center" vertical="top" wrapText="1"/>
    </xf>
    <xf numFmtId="181" fontId="10" fillId="2" borderId="9" xfId="1" applyNumberFormat="1" applyFont="1" applyFill="1" applyBorder="1" applyAlignment="1">
      <alignment horizontal="right" vertical="top" wrapText="1"/>
    </xf>
    <xf numFmtId="49" fontId="20" fillId="2" borderId="1" xfId="0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81" fontId="20" fillId="2" borderId="5" xfId="1" applyNumberFormat="1" applyFont="1" applyFill="1" applyBorder="1" applyAlignment="1">
      <alignment horizontal="right" vertical="top" wrapText="1"/>
    </xf>
    <xf numFmtId="0" fontId="10" fillId="4" borderId="6" xfId="0" applyFont="1" applyFill="1" applyBorder="1" applyAlignment="1">
      <alignment horizontal="left" vertical="top" wrapText="1"/>
    </xf>
    <xf numFmtId="181" fontId="10" fillId="4" borderId="5" xfId="1" applyNumberFormat="1" applyFont="1" applyFill="1" applyBorder="1" applyAlignment="1">
      <alignment horizontal="righ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10" fillId="2" borderId="1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right" vertical="center" wrapText="1"/>
    </xf>
    <xf numFmtId="0" fontId="10" fillId="4" borderId="0" xfId="0" applyFont="1" applyFill="1" applyBorder="1" applyAlignment="1">
      <alignment horizontal="right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9"/>
  <sheetViews>
    <sheetView showGridLines="0" tabSelected="1" view="pageBreakPreview" zoomScale="120" zoomScaleNormal="100" workbookViewId="0">
      <selection activeCell="A134" sqref="A134:U134"/>
    </sheetView>
  </sheetViews>
  <sheetFormatPr defaultColWidth="9.33333333333333" defaultRowHeight="15.6"/>
  <cols>
    <col min="1" max="1" width="20.8333333333333" style="7" customWidth="1"/>
    <col min="2" max="2" width="0.166666666666667" style="7" customWidth="1"/>
    <col min="3" max="3" width="6" style="7" customWidth="1"/>
    <col min="4" max="4" width="1.5" style="7" customWidth="1"/>
    <col min="5" max="5" width="2.16666666666667" style="7" customWidth="1"/>
    <col min="6" max="6" width="2" style="7" customWidth="1"/>
    <col min="7" max="7" width="1.33333333333333" style="7" customWidth="1"/>
    <col min="8" max="8" width="1.5" style="7" customWidth="1"/>
    <col min="9" max="9" width="3.16666666666667" style="7" customWidth="1"/>
    <col min="10" max="10" width="1.5" style="7" customWidth="1"/>
    <col min="11" max="11" width="5.5" style="7" customWidth="1"/>
    <col min="12" max="12" width="0.833333333333333" style="7" customWidth="1"/>
    <col min="13" max="13" width="0.666666666666667" style="7" customWidth="1"/>
    <col min="14" max="14" width="10.5" style="7" customWidth="1"/>
    <col min="15" max="15" width="5.16666666666667" style="7" customWidth="1"/>
    <col min="16" max="16" width="10.8333333333333" style="7" customWidth="1"/>
    <col min="17" max="17" width="12.1666666666667" style="7" customWidth="1"/>
    <col min="18" max="18" width="23.5" style="7" customWidth="1"/>
    <col min="19" max="19" width="0.5" style="7" customWidth="1"/>
    <col min="20" max="20" width="17" style="7" customWidth="1"/>
    <col min="21" max="21" width="23.3333333333333" style="7" customWidth="1"/>
    <col min="22" max="16384" width="9.33333333333333" style="7"/>
  </cols>
  <sheetData>
    <row r="1" ht="13.5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5"/>
      <c r="M1" s="85"/>
      <c r="N1" s="85"/>
      <c r="O1" s="85"/>
      <c r="P1" s="85"/>
      <c r="Q1" s="85"/>
      <c r="R1" s="85"/>
      <c r="S1" s="85"/>
      <c r="T1" s="115" t="s">
        <v>1</v>
      </c>
      <c r="U1" s="115"/>
    </row>
    <row r="2" ht="15.75" customHeight="1" spans="1:21">
      <c r="A2" s="9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6"/>
      <c r="R2" s="116"/>
      <c r="S2" s="117"/>
      <c r="T2" s="115" t="s">
        <v>3</v>
      </c>
      <c r="U2" s="115"/>
    </row>
    <row r="3" s="1" customFormat="1" ht="12" customHeight="1" spans="1:21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8"/>
      <c r="R3" s="118"/>
      <c r="S3" s="118"/>
      <c r="T3" s="115" t="s">
        <v>5</v>
      </c>
      <c r="U3" s="115"/>
    </row>
    <row r="4" spans="1:21">
      <c r="A4" s="12" t="s">
        <v>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85"/>
      <c r="R4" s="85"/>
      <c r="S4" s="85"/>
      <c r="T4" s="119"/>
      <c r="U4" s="119"/>
    </row>
    <row r="6" spans="1:21">
      <c r="A6" s="14" t="s">
        <v>7</v>
      </c>
      <c r="B6" s="14"/>
      <c r="C6" s="14"/>
      <c r="D6" s="14"/>
      <c r="E6" s="14"/>
      <c r="F6" s="14"/>
      <c r="G6" s="14"/>
      <c r="H6" s="14"/>
      <c r="I6" s="14"/>
      <c r="J6" s="1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18">
      <c r="A7" s="15"/>
      <c r="B7" s="15"/>
      <c r="C7" s="15"/>
      <c r="D7" s="15"/>
      <c r="E7" s="15"/>
      <c r="F7" s="15"/>
      <c r="G7" s="15"/>
      <c r="H7" s="15"/>
      <c r="I7" s="15"/>
      <c r="J7" s="15"/>
      <c r="K7" s="63"/>
      <c r="L7" s="63"/>
      <c r="M7" s="63"/>
      <c r="N7" s="63"/>
      <c r="O7" s="63"/>
      <c r="P7" s="63"/>
      <c r="Q7" s="63"/>
      <c r="R7" s="63"/>
    </row>
    <row r="8" spans="1:21">
      <c r="A8" s="15"/>
      <c r="B8" s="15"/>
      <c r="C8" s="15"/>
      <c r="D8" s="15"/>
      <c r="E8" s="15"/>
      <c r="F8" s="15"/>
      <c r="G8" s="15"/>
      <c r="H8" s="15"/>
      <c r="I8" s="15"/>
      <c r="J8" s="15"/>
      <c r="K8" s="63"/>
      <c r="L8" s="63"/>
      <c r="M8" s="63"/>
      <c r="N8" s="63"/>
      <c r="O8" s="63"/>
      <c r="P8" s="63"/>
      <c r="Q8" s="63"/>
      <c r="R8" s="63"/>
      <c r="S8" s="120" t="s">
        <v>8</v>
      </c>
      <c r="T8" s="121"/>
      <c r="U8" s="122"/>
    </row>
    <row r="9" spans="1:21">
      <c r="A9" s="16" t="s">
        <v>9</v>
      </c>
      <c r="B9" s="16"/>
      <c r="C9" s="16"/>
      <c r="D9" s="16"/>
      <c r="E9" s="16"/>
      <c r="F9" s="16"/>
      <c r="G9" s="16"/>
      <c r="H9" s="16"/>
      <c r="I9" s="16"/>
      <c r="J9" s="61" t="s">
        <v>10</v>
      </c>
      <c r="K9" s="61"/>
      <c r="L9" s="61"/>
      <c r="M9" s="61"/>
      <c r="N9" s="61"/>
      <c r="O9" s="61"/>
      <c r="P9" s="61"/>
      <c r="Q9" s="61"/>
      <c r="R9" s="61"/>
      <c r="S9" s="79">
        <v>1023</v>
      </c>
      <c r="T9" s="79"/>
      <c r="U9" s="79"/>
    </row>
    <row r="10" ht="15.75" customHeight="1" spans="1:21">
      <c r="A10" s="17" t="s">
        <v>11</v>
      </c>
      <c r="B10" s="18"/>
      <c r="C10" s="18"/>
      <c r="D10" s="18"/>
      <c r="E10" s="18"/>
      <c r="F10" s="18"/>
      <c r="G10" s="18"/>
      <c r="H10" s="18"/>
      <c r="I10" s="87"/>
      <c r="J10" s="61" t="s">
        <v>12</v>
      </c>
      <c r="K10" s="61"/>
      <c r="L10" s="61"/>
      <c r="M10" s="61"/>
      <c r="N10" s="61"/>
      <c r="O10" s="61"/>
      <c r="P10" s="61"/>
      <c r="Q10" s="61"/>
      <c r="R10" s="61"/>
      <c r="S10" s="79">
        <v>2189</v>
      </c>
      <c r="T10" s="79"/>
      <c r="U10" s="79"/>
    </row>
    <row r="11" spans="1:21">
      <c r="A11" s="19" t="s">
        <v>13</v>
      </c>
      <c r="B11" s="19"/>
      <c r="C11" s="19"/>
      <c r="D11" s="19"/>
      <c r="E11" s="19"/>
      <c r="F11" s="19"/>
      <c r="G11" s="19"/>
      <c r="H11" s="19"/>
      <c r="I11" s="19"/>
      <c r="J11" s="88" t="s">
        <v>14</v>
      </c>
      <c r="K11" s="88"/>
      <c r="L11" s="88"/>
      <c r="M11" s="88"/>
      <c r="N11" s="88"/>
      <c r="O11" s="88"/>
      <c r="P11" s="88"/>
      <c r="Q11" s="88"/>
      <c r="R11" s="88"/>
      <c r="S11" s="123">
        <v>1465</v>
      </c>
      <c r="T11" s="123"/>
      <c r="U11" s="123"/>
    </row>
    <row r="12" spans="1:21">
      <c r="A12" s="20" t="s">
        <v>15</v>
      </c>
      <c r="B12" s="20"/>
      <c r="C12" s="20"/>
      <c r="D12" s="20"/>
      <c r="E12" s="20"/>
      <c r="F12" s="20"/>
      <c r="G12" s="20"/>
      <c r="H12" s="20"/>
      <c r="I12" s="20"/>
      <c r="J12" s="89" t="s">
        <v>16</v>
      </c>
      <c r="K12" s="89"/>
      <c r="L12" s="89"/>
      <c r="M12" s="89"/>
      <c r="N12" s="89"/>
      <c r="O12" s="89"/>
      <c r="P12" s="89"/>
      <c r="Q12" s="89"/>
      <c r="R12" s="89"/>
      <c r="S12" s="124"/>
      <c r="T12" s="124"/>
      <c r="U12" s="124"/>
    </row>
    <row r="13" ht="11.25" customHeight="1" spans="1:21">
      <c r="A13" s="21" t="s">
        <v>17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>
      <c r="A14" s="22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>
      <c r="A15" s="23" t="s">
        <v>19</v>
      </c>
      <c r="B15" s="23"/>
      <c r="C15" s="23"/>
      <c r="D15" s="23"/>
      <c r="E15" s="23"/>
      <c r="F15" s="23"/>
      <c r="G15" s="23" t="s">
        <v>8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125" t="s">
        <v>20</v>
      </c>
      <c r="T15" s="126"/>
      <c r="U15" s="127"/>
    </row>
    <row r="16" spans="1:21">
      <c r="A16" s="23" t="s">
        <v>19</v>
      </c>
      <c r="B16" s="23"/>
      <c r="C16" s="23"/>
      <c r="D16" s="23"/>
      <c r="E16" s="23"/>
      <c r="F16" s="23"/>
      <c r="G16" s="24" t="s">
        <v>21</v>
      </c>
      <c r="H16" s="25"/>
      <c r="I16" s="25"/>
      <c r="J16" s="25"/>
      <c r="K16" s="25"/>
      <c r="L16" s="25"/>
      <c r="M16" s="90"/>
      <c r="N16" s="91"/>
      <c r="O16" s="66" t="s">
        <v>22</v>
      </c>
      <c r="P16" s="66"/>
      <c r="Q16" s="66" t="s">
        <v>23</v>
      </c>
      <c r="R16" s="66"/>
      <c r="S16" s="68"/>
      <c r="T16" s="113"/>
      <c r="U16" s="128"/>
    </row>
    <row r="17" spans="1:21">
      <c r="A17" s="26" t="s">
        <v>24</v>
      </c>
      <c r="B17" s="26"/>
      <c r="C17" s="26"/>
      <c r="D17" s="26"/>
      <c r="E17" s="26"/>
      <c r="F17" s="26"/>
      <c r="G17" s="24"/>
      <c r="H17" s="25"/>
      <c r="I17" s="25"/>
      <c r="J17" s="25"/>
      <c r="K17" s="25"/>
      <c r="L17" s="25"/>
      <c r="M17" s="92"/>
      <c r="N17" s="93"/>
      <c r="O17" s="66"/>
      <c r="P17" s="66"/>
      <c r="Q17" s="66"/>
      <c r="R17" s="66"/>
      <c r="S17" s="129">
        <v>6135.7</v>
      </c>
      <c r="T17" s="130"/>
      <c r="U17" s="131"/>
    </row>
    <row r="18" spans="1:21">
      <c r="A18" s="27" t="s">
        <v>25</v>
      </c>
      <c r="B18" s="27"/>
      <c r="C18" s="27"/>
      <c r="D18" s="27"/>
      <c r="E18" s="27"/>
      <c r="F18" s="27"/>
      <c r="G18" s="28"/>
      <c r="H18" s="29"/>
      <c r="I18" s="29"/>
      <c r="J18" s="29"/>
      <c r="K18" s="29"/>
      <c r="L18" s="29"/>
      <c r="M18" s="94"/>
      <c r="N18" s="95"/>
      <c r="O18" s="66"/>
      <c r="P18" s="66"/>
      <c r="Q18" s="66"/>
      <c r="R18" s="66"/>
      <c r="S18" s="132">
        <v>6117.7</v>
      </c>
      <c r="T18" s="133"/>
      <c r="U18" s="134"/>
    </row>
    <row r="19" ht="15.75" customHeight="1" spans="1:21">
      <c r="A19" s="30" t="s">
        <v>26</v>
      </c>
      <c r="B19" s="30"/>
      <c r="C19" s="30"/>
      <c r="D19" s="30"/>
      <c r="E19" s="30"/>
      <c r="F19" s="30"/>
      <c r="G19" s="28"/>
      <c r="H19" s="29"/>
      <c r="I19" s="29"/>
      <c r="J19" s="29"/>
      <c r="K19" s="29"/>
      <c r="L19" s="29"/>
      <c r="M19" s="94"/>
      <c r="N19" s="95"/>
      <c r="O19" s="66"/>
      <c r="P19" s="66"/>
      <c r="Q19" s="66">
        <v>14</v>
      </c>
      <c r="R19" s="66"/>
      <c r="S19" s="132">
        <v>18</v>
      </c>
      <c r="T19" s="133"/>
      <c r="U19" s="134"/>
    </row>
    <row r="20" spans="1:21">
      <c r="A20" s="26" t="s">
        <v>27</v>
      </c>
      <c r="B20" s="26"/>
      <c r="C20" s="26"/>
      <c r="D20" s="26"/>
      <c r="E20" s="26"/>
      <c r="F20" s="26"/>
      <c r="G20" s="28"/>
      <c r="H20" s="29"/>
      <c r="I20" s="29"/>
      <c r="J20" s="29"/>
      <c r="K20" s="29"/>
      <c r="L20" s="29"/>
      <c r="M20" s="96"/>
      <c r="N20" s="97"/>
      <c r="O20" s="66"/>
      <c r="P20" s="66"/>
      <c r="Q20" s="66"/>
      <c r="R20" s="66"/>
      <c r="S20" s="135">
        <v>6135.7</v>
      </c>
      <c r="T20" s="136"/>
      <c r="U20" s="137"/>
    </row>
    <row r="21" s="2" customFormat="1" spans="1:21">
      <c r="A21" s="31" t="s">
        <v>28</v>
      </c>
      <c r="B21" s="32"/>
      <c r="C21" s="32"/>
      <c r="D21" s="32"/>
      <c r="E21" s="32"/>
      <c r="F21" s="33"/>
      <c r="G21" s="34"/>
      <c r="H21" s="35"/>
      <c r="I21" s="35"/>
      <c r="J21" s="35"/>
      <c r="K21" s="35"/>
      <c r="L21" s="35"/>
      <c r="M21" s="98"/>
      <c r="N21" s="99"/>
      <c r="O21" s="100"/>
      <c r="P21" s="101"/>
      <c r="Q21" s="100"/>
      <c r="R21" s="101"/>
      <c r="S21" s="138"/>
      <c r="T21" s="139">
        <f>S22+S23+T24+T25</f>
        <v>6135.7</v>
      </c>
      <c r="U21" s="140"/>
    </row>
    <row r="22" ht="18" customHeight="1" spans="1:21">
      <c r="A22" s="30" t="s">
        <v>29</v>
      </c>
      <c r="B22" s="30"/>
      <c r="C22" s="30"/>
      <c r="D22" s="30"/>
      <c r="E22" s="30"/>
      <c r="F22" s="30"/>
      <c r="G22" s="28" t="s">
        <v>30</v>
      </c>
      <c r="H22" s="29"/>
      <c r="I22" s="29"/>
      <c r="J22" s="29"/>
      <c r="K22" s="29"/>
      <c r="L22" s="29"/>
      <c r="M22" s="94"/>
      <c r="N22" s="95"/>
      <c r="O22" s="66" t="s">
        <v>31</v>
      </c>
      <c r="P22" s="66"/>
      <c r="Q22" s="66">
        <v>21</v>
      </c>
      <c r="R22" s="66"/>
      <c r="S22" s="141">
        <v>4865.9</v>
      </c>
      <c r="T22" s="142"/>
      <c r="U22" s="143"/>
    </row>
    <row r="23" ht="18" customHeight="1" spans="1:21">
      <c r="A23" s="30" t="s">
        <v>32</v>
      </c>
      <c r="B23" s="30"/>
      <c r="C23" s="30"/>
      <c r="D23" s="30"/>
      <c r="E23" s="30"/>
      <c r="F23" s="30"/>
      <c r="G23" s="28" t="s">
        <v>30</v>
      </c>
      <c r="H23" s="29"/>
      <c r="I23" s="29"/>
      <c r="J23" s="29"/>
      <c r="K23" s="29"/>
      <c r="L23" s="29"/>
      <c r="M23" s="94"/>
      <c r="N23" s="95"/>
      <c r="O23" s="66" t="s">
        <v>31</v>
      </c>
      <c r="P23" s="66"/>
      <c r="Q23" s="66">
        <v>22</v>
      </c>
      <c r="R23" s="66"/>
      <c r="S23" s="144">
        <v>790.5</v>
      </c>
      <c r="T23" s="145"/>
      <c r="U23" s="146"/>
    </row>
    <row r="24" spans="1:21">
      <c r="A24" s="36" t="s">
        <v>33</v>
      </c>
      <c r="B24" s="37"/>
      <c r="C24" s="37"/>
      <c r="D24" s="37"/>
      <c r="E24" s="37"/>
      <c r="F24" s="38"/>
      <c r="G24" s="28" t="s">
        <v>30</v>
      </c>
      <c r="H24" s="29"/>
      <c r="I24" s="29"/>
      <c r="J24" s="29"/>
      <c r="K24" s="29"/>
      <c r="L24" s="29"/>
      <c r="M24" s="94"/>
      <c r="N24" s="95"/>
      <c r="O24" s="102" t="s">
        <v>31</v>
      </c>
      <c r="P24" s="103"/>
      <c r="Q24" s="24">
        <v>27</v>
      </c>
      <c r="R24" s="147"/>
      <c r="S24" s="148"/>
      <c r="T24" s="145">
        <v>75</v>
      </c>
      <c r="U24" s="146"/>
    </row>
    <row r="25" ht="18" customHeight="1" spans="1:21">
      <c r="A25" s="30" t="s">
        <v>34</v>
      </c>
      <c r="B25" s="30"/>
      <c r="C25" s="30"/>
      <c r="D25" s="30"/>
      <c r="E25" s="30"/>
      <c r="F25" s="30"/>
      <c r="G25" s="28" t="s">
        <v>30</v>
      </c>
      <c r="H25" s="29"/>
      <c r="I25" s="29"/>
      <c r="J25" s="29"/>
      <c r="K25" s="29"/>
      <c r="L25" s="29"/>
      <c r="M25" s="94"/>
      <c r="N25" s="95"/>
      <c r="O25" s="66" t="s">
        <v>31</v>
      </c>
      <c r="P25" s="66"/>
      <c r="Q25" s="66">
        <v>33</v>
      </c>
      <c r="R25" s="66"/>
      <c r="S25" s="148"/>
      <c r="T25" s="145">
        <v>404.3</v>
      </c>
      <c r="U25" s="146"/>
    </row>
    <row r="26" s="2" customFormat="1" ht="15.75" customHeight="1" spans="1:21">
      <c r="A26" s="31" t="s">
        <v>35</v>
      </c>
      <c r="B26" s="32"/>
      <c r="C26" s="32"/>
      <c r="D26" s="32"/>
      <c r="E26" s="32"/>
      <c r="F26" s="33"/>
      <c r="G26" s="28"/>
      <c r="H26" s="29"/>
      <c r="I26" s="29"/>
      <c r="J26" s="29"/>
      <c r="K26" s="29"/>
      <c r="L26" s="29"/>
      <c r="M26" s="94"/>
      <c r="N26" s="95"/>
      <c r="O26" s="104"/>
      <c r="P26" s="104"/>
      <c r="Q26" s="104"/>
      <c r="R26" s="104"/>
      <c r="S26" s="138"/>
      <c r="T26" s="138"/>
      <c r="U26" s="149"/>
    </row>
    <row r="27" ht="9.75" customHeight="1"/>
    <row r="28" spans="1:21">
      <c r="A28" s="22" t="s">
        <v>36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>
      <c r="A29" s="24" t="s">
        <v>37</v>
      </c>
      <c r="B29" s="24"/>
      <c r="C29" s="24"/>
      <c r="D29" s="24"/>
      <c r="E29" s="24"/>
      <c r="F29" s="24" t="s">
        <v>8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150" t="s">
        <v>20</v>
      </c>
    </row>
    <row r="30" ht="31.2" spans="1:21">
      <c r="A30" s="24" t="s">
        <v>19</v>
      </c>
      <c r="B30" s="24"/>
      <c r="C30" s="24"/>
      <c r="D30" s="24"/>
      <c r="E30" s="24"/>
      <c r="F30" s="39" t="s">
        <v>38</v>
      </c>
      <c r="G30" s="39"/>
      <c r="H30" s="39"/>
      <c r="I30" s="39"/>
      <c r="J30" s="39"/>
      <c r="K30" s="39"/>
      <c r="L30" s="105" t="s">
        <v>39</v>
      </c>
      <c r="M30" s="105"/>
      <c r="N30" s="105"/>
      <c r="O30" s="105"/>
      <c r="P30" s="105" t="s">
        <v>40</v>
      </c>
      <c r="Q30" s="105"/>
      <c r="R30" s="105" t="s">
        <v>41</v>
      </c>
      <c r="S30" s="151" t="s">
        <v>42</v>
      </c>
      <c r="T30" s="151"/>
      <c r="U30" s="152"/>
    </row>
    <row r="31" spans="1:21">
      <c r="A31" s="40">
        <v>1</v>
      </c>
      <c r="B31" s="41"/>
      <c r="C31" s="41"/>
      <c r="D31" s="41"/>
      <c r="E31" s="42"/>
      <c r="F31" s="40">
        <v>2</v>
      </c>
      <c r="G31" s="41"/>
      <c r="H31" s="41"/>
      <c r="I31" s="41"/>
      <c r="J31" s="41"/>
      <c r="K31" s="42"/>
      <c r="L31" s="40">
        <v>3</v>
      </c>
      <c r="M31" s="41"/>
      <c r="N31" s="41"/>
      <c r="O31" s="106"/>
      <c r="P31" s="40">
        <v>4</v>
      </c>
      <c r="Q31" s="41"/>
      <c r="R31" s="40">
        <v>5</v>
      </c>
      <c r="S31" s="70">
        <v>6</v>
      </c>
      <c r="T31" s="70"/>
      <c r="U31" s="70">
        <v>7</v>
      </c>
    </row>
    <row r="32" spans="1:21">
      <c r="A32" s="43" t="s">
        <v>43</v>
      </c>
      <c r="B32" s="43"/>
      <c r="C32" s="43"/>
      <c r="D32" s="43"/>
      <c r="E32" s="43"/>
      <c r="F32" s="44" t="s">
        <v>17</v>
      </c>
      <c r="G32" s="45"/>
      <c r="H32" s="45"/>
      <c r="I32" s="45"/>
      <c r="J32" s="45"/>
      <c r="K32" s="107"/>
      <c r="L32" s="108" t="s">
        <v>17</v>
      </c>
      <c r="M32" s="108"/>
      <c r="N32" s="108"/>
      <c r="O32" s="108"/>
      <c r="P32" s="46"/>
      <c r="Q32" s="109"/>
      <c r="R32" s="153"/>
      <c r="S32" s="44"/>
      <c r="T32" s="107"/>
      <c r="U32" s="154"/>
    </row>
    <row r="33" spans="1:21">
      <c r="A33" s="27" t="s">
        <v>44</v>
      </c>
      <c r="B33" s="27"/>
      <c r="C33" s="27"/>
      <c r="D33" s="27"/>
      <c r="E33" s="27"/>
      <c r="F33" s="46"/>
      <c r="G33" s="47"/>
      <c r="H33" s="47"/>
      <c r="I33" s="47"/>
      <c r="J33" s="47"/>
      <c r="K33" s="109"/>
      <c r="L33" s="110"/>
      <c r="M33" s="110"/>
      <c r="N33" s="110"/>
      <c r="O33" s="110"/>
      <c r="P33" s="111"/>
      <c r="Q33" s="111"/>
      <c r="R33" s="111"/>
      <c r="S33" s="46"/>
      <c r="T33" s="109"/>
      <c r="U33" s="155"/>
    </row>
    <row r="34" spans="1:21">
      <c r="A34" s="27" t="s">
        <v>45</v>
      </c>
      <c r="B34" s="27"/>
      <c r="C34" s="27"/>
      <c r="D34" s="27"/>
      <c r="E34" s="27"/>
      <c r="F34" s="46"/>
      <c r="G34" s="47"/>
      <c r="H34" s="47"/>
      <c r="I34" s="47"/>
      <c r="J34" s="47"/>
      <c r="K34" s="109"/>
      <c r="L34" s="110"/>
      <c r="M34" s="110"/>
      <c r="N34" s="110"/>
      <c r="O34" s="110"/>
      <c r="P34" s="110"/>
      <c r="Q34" s="110"/>
      <c r="R34" s="110"/>
      <c r="S34" s="46"/>
      <c r="T34" s="109"/>
      <c r="U34" s="156"/>
    </row>
    <row r="35" spans="1:21">
      <c r="A35" s="27" t="s">
        <v>46</v>
      </c>
      <c r="B35" s="27"/>
      <c r="C35" s="27"/>
      <c r="D35" s="27"/>
      <c r="E35" s="27"/>
      <c r="F35" s="46"/>
      <c r="G35" s="47"/>
      <c r="H35" s="47"/>
      <c r="I35" s="47"/>
      <c r="J35" s="47"/>
      <c r="K35" s="109"/>
      <c r="L35" s="110"/>
      <c r="M35" s="110"/>
      <c r="N35" s="110"/>
      <c r="O35" s="110"/>
      <c r="P35" s="110"/>
      <c r="Q35" s="110"/>
      <c r="R35" s="110"/>
      <c r="S35" s="46"/>
      <c r="T35" s="109"/>
      <c r="U35" s="156"/>
    </row>
    <row r="36" spans="1:21">
      <c r="A36" s="30" t="s">
        <v>47</v>
      </c>
      <c r="B36" s="30"/>
      <c r="C36" s="30"/>
      <c r="D36" s="30"/>
      <c r="E36" s="30"/>
      <c r="F36" s="48"/>
      <c r="G36" s="49"/>
      <c r="H36" s="49"/>
      <c r="I36" s="49"/>
      <c r="J36" s="49"/>
      <c r="K36" s="75"/>
      <c r="L36" s="76"/>
      <c r="M36" s="76"/>
      <c r="N36" s="76"/>
      <c r="O36" s="76"/>
      <c r="P36" s="76"/>
      <c r="Q36" s="76"/>
      <c r="R36" s="76"/>
      <c r="S36" s="48"/>
      <c r="T36" s="75"/>
      <c r="U36" s="157"/>
    </row>
    <row r="37" ht="9.75" customHeight="1"/>
    <row r="38" spans="1:21">
      <c r="A38" s="22" t="s">
        <v>48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20:21">
      <c r="T39" s="158" t="s">
        <v>8</v>
      </c>
      <c r="U39" s="159"/>
    </row>
    <row r="40" ht="15.75" customHeight="1" spans="1:21">
      <c r="A40" s="50" t="s">
        <v>49</v>
      </c>
      <c r="B40" s="50"/>
      <c r="C40" s="50"/>
      <c r="D40" s="51" t="s">
        <v>50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160"/>
      <c r="T40" s="158" t="s">
        <v>30</v>
      </c>
      <c r="U40" s="159"/>
    </row>
    <row r="41" ht="15.75" customHeight="1" spans="1:21">
      <c r="A41" s="53" t="s">
        <v>51</v>
      </c>
      <c r="B41" s="53"/>
      <c r="C41" s="53"/>
      <c r="D41" s="54" t="s">
        <v>52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161"/>
      <c r="T41" s="162" t="s">
        <v>53</v>
      </c>
      <c r="U41" s="162"/>
    </row>
    <row r="42" ht="15.75" customHeight="1" spans="1:21">
      <c r="A42" s="53" t="s">
        <v>54</v>
      </c>
      <c r="B42" s="53"/>
      <c r="C42" s="53"/>
      <c r="D42" s="54" t="s">
        <v>50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161"/>
      <c r="T42" s="162" t="s">
        <v>55</v>
      </c>
      <c r="U42" s="162"/>
    </row>
    <row r="43" ht="15.75" customHeight="1" spans="1:21">
      <c r="A43" s="15"/>
      <c r="B43" s="15"/>
      <c r="C43" s="15"/>
      <c r="D43" s="56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163"/>
      <c r="U43" s="163"/>
    </row>
    <row r="44" ht="15.75" customHeight="1" spans="1:21">
      <c r="A44" s="58" t="s">
        <v>56</v>
      </c>
      <c r="B44" s="58"/>
      <c r="C44" s="58"/>
      <c r="D44" s="58"/>
      <c r="E44" s="59" t="s">
        <v>17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</row>
    <row r="45" ht="45" customHeight="1" spans="1:21">
      <c r="A45" s="60" t="s">
        <v>57</v>
      </c>
      <c r="B45" s="60"/>
      <c r="C45" s="60"/>
      <c r="D45" s="60"/>
      <c r="E45" s="61" t="s">
        <v>58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</row>
    <row r="46" ht="51" customHeight="1" spans="1:21">
      <c r="A46" s="60" t="s">
        <v>59</v>
      </c>
      <c r="B46" s="60"/>
      <c r="C46" s="60"/>
      <c r="D46" s="60"/>
      <c r="E46" s="61" t="s">
        <v>60</v>
      </c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</row>
    <row r="47" ht="45" customHeight="1" spans="1:21">
      <c r="A47" s="60" t="s">
        <v>61</v>
      </c>
      <c r="B47" s="60"/>
      <c r="C47" s="60"/>
      <c r="D47" s="60"/>
      <c r="E47" s="61" t="s">
        <v>62</v>
      </c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spans="1:21">
      <c r="A48" s="62"/>
      <c r="B48" s="62"/>
      <c r="C48" s="62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</row>
    <row r="49" spans="1:11">
      <c r="A49" s="64" t="s">
        <v>63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1:21">
      <c r="A50" s="66" t="s">
        <v>64</v>
      </c>
      <c r="B50" s="66" t="s">
        <v>8</v>
      </c>
      <c r="C50" s="66"/>
      <c r="D50" s="66"/>
      <c r="E50" s="66"/>
      <c r="F50" s="66"/>
      <c r="G50" s="66"/>
      <c r="H50" s="67" t="s">
        <v>37</v>
      </c>
      <c r="I50" s="112"/>
      <c r="J50" s="112"/>
      <c r="K50" s="112"/>
      <c r="L50" s="112"/>
      <c r="M50" s="112"/>
      <c r="N50" s="112"/>
      <c r="O50" s="112"/>
      <c r="P50" s="112"/>
      <c r="Q50" s="112"/>
      <c r="R50" s="164"/>
      <c r="S50" s="66" t="s">
        <v>65</v>
      </c>
      <c r="T50" s="66"/>
      <c r="U50" s="150" t="s">
        <v>66</v>
      </c>
    </row>
    <row r="51" spans="1:21">
      <c r="A51" s="66" t="s">
        <v>67</v>
      </c>
      <c r="B51" s="66" t="s">
        <v>68</v>
      </c>
      <c r="C51" s="66"/>
      <c r="D51" s="66"/>
      <c r="E51" s="66"/>
      <c r="F51" s="66"/>
      <c r="G51" s="66"/>
      <c r="H51" s="68"/>
      <c r="I51" s="113"/>
      <c r="J51" s="113"/>
      <c r="K51" s="113"/>
      <c r="L51" s="113"/>
      <c r="M51" s="113"/>
      <c r="N51" s="113"/>
      <c r="O51" s="113"/>
      <c r="P51" s="113"/>
      <c r="Q51" s="113"/>
      <c r="R51" s="128"/>
      <c r="S51" s="66"/>
      <c r="T51" s="66"/>
      <c r="U51" s="152"/>
    </row>
    <row r="52" spans="1:21">
      <c r="A52" s="69">
        <v>1</v>
      </c>
      <c r="B52" s="70">
        <v>2</v>
      </c>
      <c r="C52" s="70"/>
      <c r="D52" s="70"/>
      <c r="E52" s="70"/>
      <c r="F52" s="70"/>
      <c r="G52" s="70"/>
      <c r="H52" s="40">
        <v>3</v>
      </c>
      <c r="I52" s="41"/>
      <c r="J52" s="41"/>
      <c r="K52" s="41"/>
      <c r="L52" s="41"/>
      <c r="M52" s="41"/>
      <c r="N52" s="41"/>
      <c r="O52" s="41"/>
      <c r="P52" s="41"/>
      <c r="Q52" s="41"/>
      <c r="R52" s="42"/>
      <c r="S52" s="70">
        <v>4</v>
      </c>
      <c r="T52" s="70"/>
      <c r="U52" s="165">
        <v>5</v>
      </c>
    </row>
    <row r="53" ht="15.75" customHeight="1" spans="1:21">
      <c r="A53" s="71" t="s">
        <v>69</v>
      </c>
      <c r="B53" s="72" t="s">
        <v>70</v>
      </c>
      <c r="C53" s="73"/>
      <c r="D53" s="73"/>
      <c r="E53" s="73"/>
      <c r="F53" s="73"/>
      <c r="G53" s="73"/>
      <c r="H53" s="74" t="s">
        <v>71</v>
      </c>
      <c r="I53" s="114"/>
      <c r="J53" s="114"/>
      <c r="K53" s="114"/>
      <c r="L53" s="114"/>
      <c r="M53" s="114"/>
      <c r="N53" s="114"/>
      <c r="O53" s="114"/>
      <c r="P53" s="114"/>
      <c r="Q53" s="114"/>
      <c r="R53" s="166"/>
      <c r="S53" s="76" t="s">
        <v>72</v>
      </c>
      <c r="T53" s="48"/>
      <c r="U53" s="167">
        <v>100</v>
      </c>
    </row>
    <row r="54" ht="15.75" customHeight="1" spans="1:21">
      <c r="A54" s="71" t="s">
        <v>73</v>
      </c>
      <c r="B54" s="75" t="s">
        <v>74</v>
      </c>
      <c r="C54" s="76"/>
      <c r="D54" s="76"/>
      <c r="E54" s="76"/>
      <c r="F54" s="76"/>
      <c r="G54" s="76"/>
      <c r="H54" s="36" t="s">
        <v>75</v>
      </c>
      <c r="I54" s="37"/>
      <c r="J54" s="37"/>
      <c r="K54" s="37"/>
      <c r="L54" s="37"/>
      <c r="M54" s="37"/>
      <c r="N54" s="37"/>
      <c r="O54" s="37"/>
      <c r="P54" s="37"/>
      <c r="Q54" s="37"/>
      <c r="R54" s="38"/>
      <c r="S54" s="76" t="s">
        <v>76</v>
      </c>
      <c r="T54" s="48"/>
      <c r="U54" s="167">
        <v>260</v>
      </c>
    </row>
    <row r="55" ht="15.75" customHeight="1" spans="1:21">
      <c r="A55" s="77" t="s">
        <v>77</v>
      </c>
      <c r="B55" s="76" t="s">
        <v>78</v>
      </c>
      <c r="C55" s="76"/>
      <c r="D55" s="76"/>
      <c r="E55" s="76"/>
      <c r="F55" s="76"/>
      <c r="G55" s="76"/>
      <c r="H55" s="36" t="s">
        <v>79</v>
      </c>
      <c r="I55" s="37"/>
      <c r="J55" s="37"/>
      <c r="K55" s="37"/>
      <c r="L55" s="37"/>
      <c r="M55" s="37"/>
      <c r="N55" s="37"/>
      <c r="O55" s="37"/>
      <c r="P55" s="37"/>
      <c r="Q55" s="37"/>
      <c r="R55" s="38"/>
      <c r="S55" s="76" t="s">
        <v>80</v>
      </c>
      <c r="T55" s="48"/>
      <c r="U55" s="167">
        <v>23.37</v>
      </c>
    </row>
    <row r="56" ht="15.75" customHeight="1" spans="1:21">
      <c r="A56" s="78" t="s">
        <v>17</v>
      </c>
      <c r="B56" s="79"/>
      <c r="C56" s="79"/>
      <c r="D56" s="79"/>
      <c r="E56" s="79"/>
      <c r="F56" s="79"/>
      <c r="G56" s="79"/>
      <c r="H56" s="36"/>
      <c r="I56" s="37"/>
      <c r="J56" s="37"/>
      <c r="K56" s="37"/>
      <c r="L56" s="37"/>
      <c r="M56" s="37"/>
      <c r="N56" s="37"/>
      <c r="O56" s="37"/>
      <c r="P56" s="37"/>
      <c r="Q56" s="37"/>
      <c r="R56" s="38"/>
      <c r="S56" s="76"/>
      <c r="T56" s="48"/>
      <c r="U56" s="168"/>
    </row>
    <row r="57" spans="1:2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169"/>
    </row>
    <row r="58" spans="1:21">
      <c r="A58" s="15" t="s">
        <v>81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>
      <c r="A59" s="66" t="s">
        <v>37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 t="s">
        <v>8</v>
      </c>
      <c r="S59" s="66"/>
      <c r="T59" s="66"/>
      <c r="U59" s="66"/>
    </row>
    <row r="60" ht="60.75" customHeight="1" spans="1:21">
      <c r="A60" s="66" t="s">
        <v>19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 t="s">
        <v>82</v>
      </c>
      <c r="S60" s="66"/>
      <c r="T60" s="66" t="s">
        <v>83</v>
      </c>
      <c r="U60" s="66" t="s">
        <v>20</v>
      </c>
    </row>
    <row r="61" ht="12" customHeight="1" spans="1:21">
      <c r="A61" s="40">
        <v>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170"/>
      <c r="R61" s="40">
        <v>2</v>
      </c>
      <c r="S61" s="42">
        <v>3</v>
      </c>
      <c r="T61" s="70">
        <v>3</v>
      </c>
      <c r="U61" s="70">
        <v>4</v>
      </c>
    </row>
    <row r="62" s="3" customFormat="1" spans="1:21">
      <c r="A62" s="81" t="s">
        <v>84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171"/>
      <c r="R62" s="28"/>
      <c r="S62" s="172"/>
      <c r="T62" s="66" t="s">
        <v>17</v>
      </c>
      <c r="U62" s="173">
        <f>U64+U106+U123</f>
        <v>6135.7</v>
      </c>
    </row>
    <row r="63" s="3" customFormat="1" spans="1:21">
      <c r="A63" s="81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171"/>
      <c r="R63" s="28"/>
      <c r="S63" s="172"/>
      <c r="T63" s="66"/>
      <c r="U63" s="173"/>
    </row>
    <row r="64" s="4" customFormat="1" ht="15.75" customHeight="1" spans="1:21">
      <c r="A64" s="83" t="s">
        <v>43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174"/>
      <c r="R64" s="175" t="s">
        <v>85</v>
      </c>
      <c r="S64" s="176"/>
      <c r="T64" s="177"/>
      <c r="U64" s="178">
        <f>U65+U70+U88+U91</f>
        <v>5375.6</v>
      </c>
    </row>
    <row r="65" s="3" customFormat="1" spans="1:21">
      <c r="A65" s="179" t="s">
        <v>86</v>
      </c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204"/>
      <c r="R65" s="205" t="s">
        <v>85</v>
      </c>
      <c r="S65" s="206"/>
      <c r="T65" s="207">
        <v>21</v>
      </c>
      <c r="U65" s="208">
        <f>U66+U68</f>
        <v>4601.1</v>
      </c>
    </row>
    <row r="66" s="3" customFormat="1" spans="1:21">
      <c r="A66" s="81" t="s">
        <v>87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171"/>
      <c r="R66" s="209" t="s">
        <v>85</v>
      </c>
      <c r="S66" s="210"/>
      <c r="T66" s="66">
        <v>2111</v>
      </c>
      <c r="U66" s="173">
        <f>U67</f>
        <v>3566.7</v>
      </c>
    </row>
    <row r="67" spans="1:21">
      <c r="A67" s="36" t="s">
        <v>87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8"/>
      <c r="R67" s="211" t="s">
        <v>85</v>
      </c>
      <c r="S67" s="212"/>
      <c r="T67" s="76">
        <v>211180</v>
      </c>
      <c r="U67" s="213">
        <v>3566.7</v>
      </c>
    </row>
    <row r="68" spans="1:21">
      <c r="A68" s="81" t="s">
        <v>88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171"/>
      <c r="R68" s="214" t="s">
        <v>85</v>
      </c>
      <c r="S68" s="215"/>
      <c r="T68" s="150">
        <v>2121</v>
      </c>
      <c r="U68" s="216">
        <f>U69</f>
        <v>1034.4</v>
      </c>
    </row>
    <row r="69" spans="1:21">
      <c r="A69" s="36" t="s">
        <v>88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8"/>
      <c r="R69" s="214" t="s">
        <v>85</v>
      </c>
      <c r="S69" s="215"/>
      <c r="T69" s="76">
        <v>212100</v>
      </c>
      <c r="U69" s="213">
        <v>1034.4</v>
      </c>
    </row>
    <row r="70" ht="15.75" customHeight="1" spans="1:21">
      <c r="A70" s="179" t="s">
        <v>89</v>
      </c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204"/>
      <c r="R70" s="214" t="s">
        <v>85</v>
      </c>
      <c r="S70" s="215"/>
      <c r="T70" s="207">
        <v>22</v>
      </c>
      <c r="U70" s="208">
        <f>U71+U76+U79+U81+U83+U85</f>
        <v>695.5</v>
      </c>
    </row>
    <row r="71" s="3" customFormat="1" ht="15.75" customHeight="1" spans="1:21">
      <c r="A71" s="81" t="s">
        <v>90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171"/>
      <c r="R71" s="209" t="s">
        <v>85</v>
      </c>
      <c r="S71" s="210"/>
      <c r="T71" s="66">
        <v>2221</v>
      </c>
      <c r="U71" s="173">
        <f>U72+U73+U75+U74</f>
        <v>666</v>
      </c>
    </row>
    <row r="72" ht="15.75" customHeight="1" spans="1:21">
      <c r="A72" s="36" t="s">
        <v>91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8"/>
      <c r="R72" s="211" t="s">
        <v>85</v>
      </c>
      <c r="S72" s="212"/>
      <c r="T72" s="76">
        <v>222110</v>
      </c>
      <c r="U72" s="213">
        <v>60</v>
      </c>
    </row>
    <row r="73" ht="15.75" customHeight="1" spans="1:21">
      <c r="A73" s="36" t="s">
        <v>92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8"/>
      <c r="R73" s="214" t="s">
        <v>85</v>
      </c>
      <c r="S73" s="215"/>
      <c r="T73" s="76">
        <v>222120</v>
      </c>
      <c r="U73" s="213">
        <v>600</v>
      </c>
    </row>
    <row r="74" ht="15.75" customHeight="1" spans="1:21">
      <c r="A74" s="36" t="s">
        <v>93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8"/>
      <c r="R74" s="214" t="s">
        <v>85</v>
      </c>
      <c r="S74" s="215"/>
      <c r="T74" s="76">
        <v>222190</v>
      </c>
      <c r="U74" s="213">
        <v>2</v>
      </c>
    </row>
    <row r="75" ht="15.75" customHeight="1" spans="1:21">
      <c r="A75" s="36" t="s">
        <v>94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8"/>
      <c r="R75" s="214" t="s">
        <v>85</v>
      </c>
      <c r="S75" s="215"/>
      <c r="T75" s="76">
        <v>222140</v>
      </c>
      <c r="U75" s="213">
        <v>4</v>
      </c>
    </row>
    <row r="76" s="3" customFormat="1" ht="15.75" customHeight="1" spans="1:21">
      <c r="A76" s="81" t="s">
        <v>95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171"/>
      <c r="R76" s="214" t="s">
        <v>85</v>
      </c>
      <c r="S76" s="215"/>
      <c r="T76" s="66">
        <v>2222</v>
      </c>
      <c r="U76" s="173">
        <v>10</v>
      </c>
    </row>
    <row r="77" ht="15.75" customHeight="1" spans="1:21">
      <c r="A77" s="36" t="s">
        <v>96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8"/>
      <c r="R77" s="214" t="s">
        <v>85</v>
      </c>
      <c r="S77" s="215"/>
      <c r="T77" s="76">
        <v>222210</v>
      </c>
      <c r="U77" s="213">
        <v>8</v>
      </c>
    </row>
    <row r="78" ht="15.75" customHeight="1" spans="1:21">
      <c r="A78" s="36" t="s">
        <v>97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8"/>
      <c r="R78" s="211" t="s">
        <v>85</v>
      </c>
      <c r="S78" s="212"/>
      <c r="T78" s="76">
        <v>222220</v>
      </c>
      <c r="U78" s="213">
        <v>2</v>
      </c>
    </row>
    <row r="79" spans="1:21">
      <c r="A79" s="181" t="s">
        <v>98</v>
      </c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217"/>
      <c r="R79" s="211" t="s">
        <v>85</v>
      </c>
      <c r="S79" s="212"/>
      <c r="T79" s="66">
        <v>2225</v>
      </c>
      <c r="U79" s="173">
        <v>2</v>
      </c>
    </row>
    <row r="80" ht="15.75" customHeight="1" spans="1:21">
      <c r="A80" s="183" t="s">
        <v>98</v>
      </c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218"/>
      <c r="R80" s="214" t="s">
        <v>85</v>
      </c>
      <c r="S80" s="215"/>
      <c r="T80" s="76">
        <v>222500</v>
      </c>
      <c r="U80" s="213">
        <v>2</v>
      </c>
    </row>
    <row r="81" ht="15.75" customHeight="1" spans="1:21">
      <c r="A81" s="81" t="s">
        <v>99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171"/>
      <c r="R81" s="214" t="s">
        <v>85</v>
      </c>
      <c r="S81" s="215"/>
      <c r="T81" s="66">
        <v>2226</v>
      </c>
      <c r="U81" s="173">
        <v>2</v>
      </c>
    </row>
    <row r="82" ht="15.75" customHeight="1" spans="1:21">
      <c r="A82" s="36" t="s">
        <v>99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8"/>
      <c r="R82" s="214" t="s">
        <v>85</v>
      </c>
      <c r="S82" s="215"/>
      <c r="T82" s="76">
        <v>222600</v>
      </c>
      <c r="U82" s="213">
        <v>2</v>
      </c>
    </row>
    <row r="83" ht="15.75" customHeight="1" spans="1:21">
      <c r="A83" s="81" t="s">
        <v>100</v>
      </c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171"/>
      <c r="R83" s="214" t="s">
        <v>85</v>
      </c>
      <c r="S83" s="215"/>
      <c r="T83" s="66">
        <v>2227</v>
      </c>
      <c r="U83" s="173">
        <v>0.5</v>
      </c>
    </row>
    <row r="84" ht="15.75" customHeight="1" spans="1:21">
      <c r="A84" s="36" t="s">
        <v>100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8"/>
      <c r="R84" s="214" t="s">
        <v>85</v>
      </c>
      <c r="S84" s="215"/>
      <c r="T84" s="76">
        <v>222710</v>
      </c>
      <c r="U84" s="213">
        <v>0.5</v>
      </c>
    </row>
    <row r="85" ht="15.75" customHeight="1" spans="1:21">
      <c r="A85" s="81" t="s">
        <v>101</v>
      </c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171"/>
      <c r="R85" s="214" t="s">
        <v>85</v>
      </c>
      <c r="S85" s="215"/>
      <c r="T85" s="66">
        <v>2229</v>
      </c>
      <c r="U85" s="173">
        <f>U86+U87</f>
        <v>15</v>
      </c>
    </row>
    <row r="86" ht="15.75" customHeight="1" spans="1:21">
      <c r="A86" s="36" t="s">
        <v>102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8"/>
      <c r="R86" s="214" t="s">
        <v>85</v>
      </c>
      <c r="S86" s="215"/>
      <c r="T86" s="76">
        <v>222980</v>
      </c>
      <c r="U86" s="213">
        <v>3</v>
      </c>
    </row>
    <row r="87" ht="15.75" customHeight="1" spans="1:21">
      <c r="A87" s="36" t="s">
        <v>103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8"/>
      <c r="R87" s="214" t="s">
        <v>85</v>
      </c>
      <c r="S87" s="215"/>
      <c r="T87" s="76">
        <v>222990</v>
      </c>
      <c r="U87" s="213">
        <v>12</v>
      </c>
    </row>
    <row r="88" s="3" customFormat="1" ht="15.75" customHeight="1" spans="1:21">
      <c r="A88" s="179" t="s">
        <v>104</v>
      </c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204"/>
      <c r="R88" s="214" t="s">
        <v>85</v>
      </c>
      <c r="S88" s="215"/>
      <c r="T88" s="207">
        <v>27</v>
      </c>
      <c r="U88" s="208">
        <v>15</v>
      </c>
    </row>
    <row r="89" s="5" customFormat="1" ht="32.25" customHeight="1" spans="1:21">
      <c r="A89" s="185" t="s">
        <v>105</v>
      </c>
      <c r="B89" s="186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219"/>
      <c r="R89" s="220" t="s">
        <v>85</v>
      </c>
      <c r="S89" s="221"/>
      <c r="T89" s="222">
        <v>2735</v>
      </c>
      <c r="U89" s="223">
        <f>U90</f>
        <v>15</v>
      </c>
    </row>
    <row r="90" ht="39.75" customHeight="1" spans="1:21">
      <c r="A90" s="74" t="s">
        <v>105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66"/>
      <c r="R90" s="224" t="s">
        <v>85</v>
      </c>
      <c r="S90" s="221"/>
      <c r="T90" s="76">
        <v>273500</v>
      </c>
      <c r="U90" s="213">
        <v>15</v>
      </c>
    </row>
    <row r="91" s="3" customFormat="1" ht="15.75" customHeight="1" spans="1:21">
      <c r="A91" s="179" t="s">
        <v>106</v>
      </c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204"/>
      <c r="R91" s="205" t="s">
        <v>85</v>
      </c>
      <c r="S91" s="206"/>
      <c r="T91" s="207">
        <v>33</v>
      </c>
      <c r="U91" s="208">
        <f>U92+U96+U100+U102+U104+U98+U94</f>
        <v>64</v>
      </c>
    </row>
    <row r="92" ht="15.75" customHeight="1" spans="1:21">
      <c r="A92" s="187" t="s">
        <v>107</v>
      </c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225"/>
      <c r="R92" s="220" t="s">
        <v>85</v>
      </c>
      <c r="S92" s="221"/>
      <c r="T92" s="222">
        <v>3311</v>
      </c>
      <c r="U92" s="223">
        <v>2</v>
      </c>
    </row>
    <row r="93" ht="15.75" customHeight="1" spans="1:21">
      <c r="A93" s="189" t="s">
        <v>108</v>
      </c>
      <c r="B93" s="190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226"/>
      <c r="R93" s="224" t="s">
        <v>85</v>
      </c>
      <c r="S93" s="221"/>
      <c r="T93" s="76">
        <v>331110</v>
      </c>
      <c r="U93" s="213">
        <v>2</v>
      </c>
    </row>
    <row r="94" ht="15.75" customHeight="1" spans="1:21">
      <c r="A94" s="187" t="s">
        <v>109</v>
      </c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225"/>
      <c r="R94" s="28" t="s">
        <v>85</v>
      </c>
      <c r="S94" s="172"/>
      <c r="T94" s="66">
        <v>3331</v>
      </c>
      <c r="U94" s="213">
        <v>18</v>
      </c>
    </row>
    <row r="95" ht="15.75" customHeight="1" spans="1:21">
      <c r="A95" s="191" t="s">
        <v>110</v>
      </c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38"/>
      <c r="R95" s="224" t="s">
        <v>85</v>
      </c>
      <c r="S95" s="221"/>
      <c r="T95" s="76">
        <v>333110</v>
      </c>
      <c r="U95" s="213">
        <v>18</v>
      </c>
    </row>
    <row r="96" ht="15.75" customHeight="1" spans="1:21">
      <c r="A96" s="81" t="s">
        <v>111</v>
      </c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171"/>
      <c r="R96" s="224" t="s">
        <v>85</v>
      </c>
      <c r="S96" s="221"/>
      <c r="T96" s="66">
        <v>3341</v>
      </c>
      <c r="U96" s="173">
        <v>1</v>
      </c>
    </row>
    <row r="97" ht="15.75" customHeight="1" spans="1:21">
      <c r="A97" s="36" t="s">
        <v>112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8"/>
      <c r="R97" s="224" t="s">
        <v>85</v>
      </c>
      <c r="S97" s="221"/>
      <c r="T97" s="76">
        <v>334110</v>
      </c>
      <c r="U97" s="213">
        <v>1</v>
      </c>
    </row>
    <row r="98" s="5" customFormat="1" ht="31.5" customHeight="1" spans="1:21">
      <c r="A98" s="81" t="s">
        <v>113</v>
      </c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171"/>
      <c r="R98" s="224" t="s">
        <v>85</v>
      </c>
      <c r="S98" s="221"/>
      <c r="T98" s="66">
        <v>3351</v>
      </c>
      <c r="U98" s="173">
        <v>5</v>
      </c>
    </row>
    <row r="99" ht="15.75" customHeight="1" spans="1:21">
      <c r="A99" s="74" t="s">
        <v>114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66"/>
      <c r="R99" s="224" t="s">
        <v>85</v>
      </c>
      <c r="S99" s="221"/>
      <c r="T99" s="76">
        <v>335110</v>
      </c>
      <c r="U99" s="213">
        <v>5</v>
      </c>
    </row>
    <row r="100" s="5" customFormat="1" ht="31.5" customHeight="1" spans="1:21">
      <c r="A100" s="81" t="s">
        <v>115</v>
      </c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171"/>
      <c r="R100" s="224" t="s">
        <v>85</v>
      </c>
      <c r="S100" s="221"/>
      <c r="T100" s="66">
        <v>3361</v>
      </c>
      <c r="U100" s="173">
        <v>15</v>
      </c>
    </row>
    <row r="101" ht="15.75" customHeight="1" spans="1:21">
      <c r="A101" s="36" t="s">
        <v>116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8"/>
      <c r="R101" s="224" t="s">
        <v>85</v>
      </c>
      <c r="S101" s="221"/>
      <c r="T101" s="76">
        <v>336110</v>
      </c>
      <c r="U101" s="213">
        <v>15</v>
      </c>
    </row>
    <row r="102" ht="15.75" customHeight="1" spans="1:21">
      <c r="A102" s="81" t="s">
        <v>117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171"/>
      <c r="R102" s="224" t="s">
        <v>85</v>
      </c>
      <c r="S102" s="221"/>
      <c r="T102" s="66">
        <v>3371</v>
      </c>
      <c r="U102" s="173">
        <v>15</v>
      </c>
    </row>
    <row r="103" ht="15.75" customHeight="1" spans="1:21">
      <c r="A103" s="36" t="s">
        <v>118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8"/>
      <c r="R103" s="224" t="s">
        <v>85</v>
      </c>
      <c r="S103" s="221"/>
      <c r="T103" s="76">
        <v>337110</v>
      </c>
      <c r="U103" s="213">
        <v>15</v>
      </c>
    </row>
    <row r="104" ht="15.75" customHeight="1" spans="1:21">
      <c r="A104" s="16" t="s">
        <v>119</v>
      </c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227"/>
      <c r="R104" s="211" t="s">
        <v>85</v>
      </c>
      <c r="S104" s="212"/>
      <c r="T104" s="228">
        <v>3391</v>
      </c>
      <c r="U104" s="229">
        <f>U105</f>
        <v>8</v>
      </c>
    </row>
    <row r="105" ht="15.75" customHeight="1" spans="1:21">
      <c r="A105" s="194" t="s">
        <v>120</v>
      </c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227"/>
      <c r="R105" s="214" t="s">
        <v>85</v>
      </c>
      <c r="S105" s="215"/>
      <c r="T105" s="79">
        <v>339110</v>
      </c>
      <c r="U105" s="230">
        <v>8</v>
      </c>
    </row>
    <row r="106" ht="15.75" customHeight="1" spans="1:21">
      <c r="A106" s="196" t="s">
        <v>121</v>
      </c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231"/>
      <c r="R106" s="232" t="s">
        <v>122</v>
      </c>
      <c r="S106" s="233"/>
      <c r="T106" s="234"/>
      <c r="U106" s="235">
        <f>U107+U112+U118</f>
        <v>700.1</v>
      </c>
    </row>
    <row r="107" ht="15.75" customHeight="1" spans="1:21">
      <c r="A107" s="198" t="s">
        <v>86</v>
      </c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236"/>
      <c r="R107" s="209" t="s">
        <v>122</v>
      </c>
      <c r="S107" s="210"/>
      <c r="T107" s="237">
        <v>21</v>
      </c>
      <c r="U107" s="238">
        <f>U108+U110</f>
        <v>264.8</v>
      </c>
    </row>
    <row r="108" ht="15.75" customHeight="1" spans="1:21">
      <c r="A108" s="16" t="s">
        <v>123</v>
      </c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239"/>
      <c r="R108" s="211" t="s">
        <v>122</v>
      </c>
      <c r="S108" s="212"/>
      <c r="T108" s="228">
        <v>2111</v>
      </c>
      <c r="U108" s="229">
        <f>U109</f>
        <v>205.3</v>
      </c>
    </row>
    <row r="109" ht="15.75" customHeight="1" spans="1:21">
      <c r="A109" s="78" t="s">
        <v>123</v>
      </c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27"/>
      <c r="R109" s="214" t="s">
        <v>122</v>
      </c>
      <c r="S109" s="215"/>
      <c r="T109" s="79">
        <v>211180</v>
      </c>
      <c r="U109" s="230">
        <v>205.3</v>
      </c>
    </row>
    <row r="110" ht="15.75" customHeight="1" spans="1:21">
      <c r="A110" s="16" t="s">
        <v>88</v>
      </c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239"/>
      <c r="R110" s="214" t="s">
        <v>122</v>
      </c>
      <c r="S110" s="215"/>
      <c r="T110" s="240">
        <v>2121</v>
      </c>
      <c r="U110" s="241">
        <f>U111</f>
        <v>59.5</v>
      </c>
    </row>
    <row r="111" ht="15.75" customHeight="1" spans="1:21">
      <c r="A111" s="78" t="s">
        <v>88</v>
      </c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27"/>
      <c r="R111" s="214" t="s">
        <v>122</v>
      </c>
      <c r="S111" s="215"/>
      <c r="T111" s="79">
        <v>212100</v>
      </c>
      <c r="U111" s="230">
        <v>59.5</v>
      </c>
    </row>
    <row r="112" ht="15.75" customHeight="1" spans="1:21">
      <c r="A112" s="198" t="s">
        <v>89</v>
      </c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236"/>
      <c r="R112" s="209" t="s">
        <v>122</v>
      </c>
      <c r="S112" s="210"/>
      <c r="T112" s="237">
        <v>22</v>
      </c>
      <c r="U112" s="238">
        <f>U113</f>
        <v>95</v>
      </c>
    </row>
    <row r="113" ht="15.75" customHeight="1" spans="1:21">
      <c r="A113" s="16" t="s">
        <v>90</v>
      </c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239"/>
      <c r="R113" s="211" t="s">
        <v>122</v>
      </c>
      <c r="S113" s="212"/>
      <c r="T113" s="228">
        <v>2221</v>
      </c>
      <c r="U113" s="229">
        <f>SUM(U114:U117)</f>
        <v>95</v>
      </c>
    </row>
    <row r="114" ht="15.75" customHeight="1" spans="1:21">
      <c r="A114" s="78" t="s">
        <v>91</v>
      </c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27"/>
      <c r="R114" s="214" t="s">
        <v>122</v>
      </c>
      <c r="S114" s="215"/>
      <c r="T114" s="79">
        <v>222110</v>
      </c>
      <c r="U114" s="230">
        <v>35</v>
      </c>
    </row>
    <row r="115" ht="15.75" customHeight="1" spans="1:21">
      <c r="A115" s="78" t="s">
        <v>92</v>
      </c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27"/>
      <c r="R115" s="214" t="s">
        <v>122</v>
      </c>
      <c r="S115" s="215"/>
      <c r="T115" s="79">
        <v>222120</v>
      </c>
      <c r="U115" s="230">
        <v>55</v>
      </c>
    </row>
    <row r="116" ht="15.75" customHeight="1" spans="1:21">
      <c r="A116" s="78" t="s">
        <v>94</v>
      </c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27"/>
      <c r="R116" s="214" t="s">
        <v>122</v>
      </c>
      <c r="S116" s="215"/>
      <c r="T116" s="79">
        <v>222140</v>
      </c>
      <c r="U116" s="230">
        <v>4</v>
      </c>
    </row>
    <row r="117" ht="15.75" customHeight="1" spans="1:21">
      <c r="A117" s="78" t="s">
        <v>124</v>
      </c>
      <c r="B117" s="200"/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27"/>
      <c r="R117" s="214" t="s">
        <v>122</v>
      </c>
      <c r="S117" s="215"/>
      <c r="T117" s="79">
        <v>222190</v>
      </c>
      <c r="U117" s="230">
        <v>1</v>
      </c>
    </row>
    <row r="118" ht="15.75" customHeight="1" spans="1:21">
      <c r="A118" s="198" t="s">
        <v>125</v>
      </c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236"/>
      <c r="R118" s="209" t="s">
        <v>122</v>
      </c>
      <c r="S118" s="210"/>
      <c r="T118" s="237">
        <v>33</v>
      </c>
      <c r="U118" s="238">
        <f>U119+U121</f>
        <v>340.3</v>
      </c>
    </row>
    <row r="119" spans="1:21">
      <c r="A119" s="187" t="s">
        <v>109</v>
      </c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225"/>
      <c r="R119" s="242" t="s">
        <v>122</v>
      </c>
      <c r="S119" s="215"/>
      <c r="T119" s="243">
        <v>3331</v>
      </c>
      <c r="U119" s="244">
        <f>U120</f>
        <v>335.3</v>
      </c>
    </row>
    <row r="120" spans="1:21">
      <c r="A120" s="191" t="s">
        <v>110</v>
      </c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227"/>
      <c r="R120" s="214" t="s">
        <v>122</v>
      </c>
      <c r="S120" s="215"/>
      <c r="T120" s="79">
        <v>333110</v>
      </c>
      <c r="U120" s="230">
        <v>335.3</v>
      </c>
    </row>
    <row r="121" spans="1:21">
      <c r="A121" s="81" t="s">
        <v>115</v>
      </c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171"/>
      <c r="R121" s="224" t="s">
        <v>122</v>
      </c>
      <c r="S121" s="221"/>
      <c r="T121" s="66">
        <v>3361</v>
      </c>
      <c r="U121" s="173">
        <v>5</v>
      </c>
    </row>
    <row r="122" spans="1:21">
      <c r="A122" s="36" t="s">
        <v>116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8"/>
      <c r="R122" s="224" t="s">
        <v>122</v>
      </c>
      <c r="S122" s="221"/>
      <c r="T122" s="76">
        <v>336110</v>
      </c>
      <c r="U122" s="213">
        <v>5</v>
      </c>
    </row>
    <row r="123" spans="1:21">
      <c r="A123" s="179" t="s">
        <v>104</v>
      </c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204"/>
      <c r="R123" s="214" t="s">
        <v>126</v>
      </c>
      <c r="S123" s="215"/>
      <c r="T123" s="207">
        <v>27</v>
      </c>
      <c r="U123" s="208">
        <f>U124</f>
        <v>60</v>
      </c>
    </row>
    <row r="124" spans="1:21">
      <c r="A124" s="201" t="s">
        <v>127</v>
      </c>
      <c r="B124" s="202"/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45"/>
      <c r="R124" s="214" t="s">
        <v>126</v>
      </c>
      <c r="S124" s="215"/>
      <c r="T124" s="23">
        <v>2725</v>
      </c>
      <c r="U124" s="246">
        <v>60</v>
      </c>
    </row>
    <row r="125" spans="1:21">
      <c r="A125" s="201" t="s">
        <v>127</v>
      </c>
      <c r="B125" s="202"/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45"/>
      <c r="R125" s="247" t="s">
        <v>126</v>
      </c>
      <c r="S125" s="248"/>
      <c r="T125" s="23">
        <v>272500</v>
      </c>
      <c r="U125" s="246">
        <v>60</v>
      </c>
    </row>
    <row r="126" spans="1:21">
      <c r="A126" s="191"/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227"/>
      <c r="R126" s="214"/>
      <c r="S126" s="215"/>
      <c r="T126" s="79"/>
      <c r="U126" s="230"/>
    </row>
    <row r="127" customHeight="1" spans="1:21">
      <c r="A127" s="22" t="s">
        <v>128</v>
      </c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customHeight="1" spans="1:21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</row>
    <row r="129" customHeight="1" spans="1:21">
      <c r="A129" s="67" t="s">
        <v>37</v>
      </c>
      <c r="B129" s="249"/>
      <c r="C129" s="249"/>
      <c r="D129" s="249"/>
      <c r="E129" s="249"/>
      <c r="F129" s="249"/>
      <c r="G129" s="249"/>
      <c r="H129" s="249"/>
      <c r="I129" s="249"/>
      <c r="J129" s="249"/>
      <c r="K129" s="257"/>
      <c r="L129" s="24" t="s">
        <v>8</v>
      </c>
      <c r="M129" s="25"/>
      <c r="N129" s="25"/>
      <c r="O129" s="25"/>
      <c r="P129" s="25"/>
      <c r="Q129" s="25"/>
      <c r="R129" s="25"/>
      <c r="S129" s="25"/>
      <c r="T129" s="147"/>
      <c r="U129" s="150" t="s">
        <v>20</v>
      </c>
    </row>
    <row r="130" ht="52.5" customHeight="1" spans="1:21">
      <c r="A130" s="250"/>
      <c r="B130" s="151"/>
      <c r="C130" s="151"/>
      <c r="D130" s="151"/>
      <c r="E130" s="151"/>
      <c r="F130" s="151"/>
      <c r="G130" s="151"/>
      <c r="H130" s="151"/>
      <c r="I130" s="151"/>
      <c r="J130" s="151"/>
      <c r="K130" s="105"/>
      <c r="L130" s="24" t="s">
        <v>129</v>
      </c>
      <c r="M130" s="25"/>
      <c r="N130" s="25"/>
      <c r="O130" s="147"/>
      <c r="P130" s="24" t="s">
        <v>130</v>
      </c>
      <c r="Q130" s="147"/>
      <c r="R130" s="25" t="s">
        <v>131</v>
      </c>
      <c r="S130" s="24" t="s">
        <v>132</v>
      </c>
      <c r="T130" s="147"/>
      <c r="U130" s="39"/>
    </row>
    <row r="131" customHeight="1" spans="1:21">
      <c r="A131" s="251">
        <v>1</v>
      </c>
      <c r="B131" s="252"/>
      <c r="C131" s="252"/>
      <c r="D131" s="252"/>
      <c r="E131" s="252"/>
      <c r="F131" s="252"/>
      <c r="G131" s="252"/>
      <c r="H131" s="252"/>
      <c r="I131" s="252"/>
      <c r="J131" s="252"/>
      <c r="K131" s="258"/>
      <c r="L131" s="251">
        <v>2</v>
      </c>
      <c r="M131" s="252"/>
      <c r="N131" s="252"/>
      <c r="O131" s="258"/>
      <c r="P131" s="251">
        <v>3</v>
      </c>
      <c r="Q131" s="258"/>
      <c r="R131" s="260">
        <v>4</v>
      </c>
      <c r="S131" s="251">
        <v>5</v>
      </c>
      <c r="T131" s="258"/>
      <c r="U131" s="260">
        <v>6</v>
      </c>
    </row>
    <row r="132" s="6" customFormat="1" customHeight="1" spans="1:21">
      <c r="A132" s="253" t="s">
        <v>43</v>
      </c>
      <c r="B132" s="254"/>
      <c r="C132" s="254"/>
      <c r="D132" s="254"/>
      <c r="E132" s="254"/>
      <c r="F132" s="254"/>
      <c r="G132" s="254"/>
      <c r="H132" s="254"/>
      <c r="I132" s="254"/>
      <c r="J132" s="254"/>
      <c r="K132" s="259"/>
      <c r="L132" s="253" t="s">
        <v>17</v>
      </c>
      <c r="M132" s="254"/>
      <c r="N132" s="254"/>
      <c r="O132" s="259"/>
      <c r="P132" s="253" t="s">
        <v>17</v>
      </c>
      <c r="Q132" s="259"/>
      <c r="R132" s="26"/>
      <c r="S132" s="253" t="s">
        <v>17</v>
      </c>
      <c r="T132" s="259"/>
      <c r="U132" s="261"/>
    </row>
    <row r="133" s="6" customFormat="1" customHeight="1" spans="1:21">
      <c r="A133" s="255"/>
      <c r="B133" s="255"/>
      <c r="C133" s="255"/>
      <c r="D133" s="255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62"/>
    </row>
    <row r="134" s="6" customFormat="1" spans="1:21">
      <c r="A134" s="256" t="s">
        <v>133</v>
      </c>
      <c r="B134" s="256"/>
      <c r="C134" s="256"/>
      <c r="D134" s="256"/>
      <c r="E134" s="256"/>
      <c r="F134" s="256"/>
      <c r="G134" s="256"/>
      <c r="H134" s="256"/>
      <c r="I134" s="256"/>
      <c r="J134" s="256"/>
      <c r="K134" s="256"/>
      <c r="L134" s="256"/>
      <c r="M134" s="256"/>
      <c r="N134" s="256"/>
      <c r="O134" s="256"/>
      <c r="P134" s="256"/>
      <c r="Q134" s="256"/>
      <c r="R134" s="256"/>
      <c r="S134" s="256"/>
      <c r="T134" s="256"/>
      <c r="U134" s="256"/>
    </row>
    <row r="135" s="6" customFormat="1" spans="1:21">
      <c r="A135" s="256" t="s">
        <v>134</v>
      </c>
      <c r="B135" s="256"/>
      <c r="C135" s="256"/>
      <c r="D135" s="256"/>
      <c r="E135" s="256"/>
      <c r="F135" s="256"/>
      <c r="G135" s="256"/>
      <c r="H135" s="256"/>
      <c r="I135" s="256"/>
      <c r="J135" s="256"/>
      <c r="K135" s="256"/>
      <c r="L135" s="256"/>
      <c r="M135" s="256"/>
      <c r="N135" s="256"/>
      <c r="O135" s="256"/>
      <c r="P135" s="256"/>
      <c r="Q135" s="256"/>
      <c r="R135" s="256"/>
      <c r="S135" s="256"/>
      <c r="T135" s="256"/>
      <c r="U135" s="256"/>
    </row>
    <row r="136" customHeight="1" spans="1:21">
      <c r="A136" s="256" t="s">
        <v>135</v>
      </c>
      <c r="B136" s="256"/>
      <c r="C136" s="256"/>
      <c r="D136" s="256"/>
      <c r="E136" s="256"/>
      <c r="F136" s="256"/>
      <c r="G136" s="256"/>
      <c r="H136" s="256"/>
      <c r="I136" s="256"/>
      <c r="J136" s="256"/>
      <c r="K136" s="256"/>
      <c r="L136" s="256"/>
      <c r="M136" s="256"/>
      <c r="N136" s="256"/>
      <c r="O136" s="256"/>
      <c r="P136" s="256"/>
      <c r="Q136" s="256"/>
      <c r="R136" s="256"/>
      <c r="S136" s="256"/>
      <c r="T136" s="256"/>
      <c r="U136" s="256"/>
    </row>
    <row r="137" customHeight="1"/>
    <row r="138" customHeight="1"/>
    <row r="139" customHeight="1" spans="1:21">
      <c r="A139" s="256" t="s">
        <v>136</v>
      </c>
      <c r="B139" s="256"/>
      <c r="C139" s="256"/>
      <c r="D139" s="256"/>
      <c r="E139" s="256"/>
      <c r="F139" s="256"/>
      <c r="G139" s="256"/>
      <c r="H139" s="256"/>
      <c r="I139" s="256"/>
      <c r="J139" s="256"/>
      <c r="K139" s="256"/>
      <c r="L139" s="256"/>
      <c r="M139" s="256"/>
      <c r="N139" s="256"/>
      <c r="O139" s="256"/>
      <c r="P139" s="256"/>
      <c r="Q139" s="256"/>
      <c r="R139" s="256"/>
      <c r="S139" s="256"/>
      <c r="T139" s="256"/>
      <c r="U139" s="256"/>
    </row>
  </sheetData>
  <mergeCells count="291">
    <mergeCell ref="A1:K1"/>
    <mergeCell ref="T1:U1"/>
    <mergeCell ref="A2:P2"/>
    <mergeCell ref="Q2:R2"/>
    <mergeCell ref="T2:U2"/>
    <mergeCell ref="A3:P3"/>
    <mergeCell ref="Q3:S3"/>
    <mergeCell ref="T3:U3"/>
    <mergeCell ref="A4:P4"/>
    <mergeCell ref="A6:U6"/>
    <mergeCell ref="A7:J7"/>
    <mergeCell ref="K7:R7"/>
    <mergeCell ref="S8:U8"/>
    <mergeCell ref="A9:I9"/>
    <mergeCell ref="J9:R9"/>
    <mergeCell ref="S9:U9"/>
    <mergeCell ref="A10:I10"/>
    <mergeCell ref="J10:R10"/>
    <mergeCell ref="S10:U10"/>
    <mergeCell ref="A11:I11"/>
    <mergeCell ref="J11:R11"/>
    <mergeCell ref="S11:U11"/>
    <mergeCell ref="A12:I12"/>
    <mergeCell ref="J12:R12"/>
    <mergeCell ref="S12:U12"/>
    <mergeCell ref="A13:U13"/>
    <mergeCell ref="A14:U14"/>
    <mergeCell ref="G15:R15"/>
    <mergeCell ref="G16:N16"/>
    <mergeCell ref="O16:P16"/>
    <mergeCell ref="Q16:R16"/>
    <mergeCell ref="A17:F17"/>
    <mergeCell ref="G17:N17"/>
    <mergeCell ref="O17:P17"/>
    <mergeCell ref="Q17:R17"/>
    <mergeCell ref="S17:U17"/>
    <mergeCell ref="A18:F18"/>
    <mergeCell ref="G18:N18"/>
    <mergeCell ref="O18:P18"/>
    <mergeCell ref="Q18:R18"/>
    <mergeCell ref="S18:U18"/>
    <mergeCell ref="A19:F19"/>
    <mergeCell ref="G19:N19"/>
    <mergeCell ref="O19:P19"/>
    <mergeCell ref="Q19:R19"/>
    <mergeCell ref="S19:U19"/>
    <mergeCell ref="A20:F20"/>
    <mergeCell ref="G20:N20"/>
    <mergeCell ref="O20:P20"/>
    <mergeCell ref="Q20:R20"/>
    <mergeCell ref="S20:U20"/>
    <mergeCell ref="A21:F21"/>
    <mergeCell ref="O21:P21"/>
    <mergeCell ref="Q21:R21"/>
    <mergeCell ref="T21:U21"/>
    <mergeCell ref="A22:F22"/>
    <mergeCell ref="G22:N22"/>
    <mergeCell ref="O22:P22"/>
    <mergeCell ref="Q22:R22"/>
    <mergeCell ref="S22:U22"/>
    <mergeCell ref="A23:F23"/>
    <mergeCell ref="G23:N23"/>
    <mergeCell ref="O23:P23"/>
    <mergeCell ref="Q23:R23"/>
    <mergeCell ref="S23:U23"/>
    <mergeCell ref="A24:F24"/>
    <mergeCell ref="G24:N24"/>
    <mergeCell ref="O24:P24"/>
    <mergeCell ref="Q24:R24"/>
    <mergeCell ref="T24:U24"/>
    <mergeCell ref="A25:F25"/>
    <mergeCell ref="G25:N25"/>
    <mergeCell ref="O25:P25"/>
    <mergeCell ref="Q25:R25"/>
    <mergeCell ref="T25:U25"/>
    <mergeCell ref="A26:F26"/>
    <mergeCell ref="G26:N26"/>
    <mergeCell ref="O26:P26"/>
    <mergeCell ref="Q26:R26"/>
    <mergeCell ref="S26:U26"/>
    <mergeCell ref="A28:U28"/>
    <mergeCell ref="F29:T29"/>
    <mergeCell ref="F30:K30"/>
    <mergeCell ref="L30:O30"/>
    <mergeCell ref="P30:Q30"/>
    <mergeCell ref="S30:T30"/>
    <mergeCell ref="A31:E31"/>
    <mergeCell ref="F31:K31"/>
    <mergeCell ref="L31:O31"/>
    <mergeCell ref="P31:Q31"/>
    <mergeCell ref="S31:T31"/>
    <mergeCell ref="A32:E32"/>
    <mergeCell ref="F32:K32"/>
    <mergeCell ref="L32:O32"/>
    <mergeCell ref="P32:Q32"/>
    <mergeCell ref="S32:T32"/>
    <mergeCell ref="A33:E33"/>
    <mergeCell ref="F33:K33"/>
    <mergeCell ref="L33:O33"/>
    <mergeCell ref="P33:Q33"/>
    <mergeCell ref="S33:T33"/>
    <mergeCell ref="A34:E34"/>
    <mergeCell ref="F34:K34"/>
    <mergeCell ref="L34:O34"/>
    <mergeCell ref="P34:Q34"/>
    <mergeCell ref="S34:T34"/>
    <mergeCell ref="A35:E35"/>
    <mergeCell ref="F35:K35"/>
    <mergeCell ref="L35:O35"/>
    <mergeCell ref="P35:Q35"/>
    <mergeCell ref="S35:T35"/>
    <mergeCell ref="A36:E36"/>
    <mergeCell ref="F36:K36"/>
    <mergeCell ref="L36:O36"/>
    <mergeCell ref="P36:Q36"/>
    <mergeCell ref="S36:T36"/>
    <mergeCell ref="A38:U38"/>
    <mergeCell ref="T39:U39"/>
    <mergeCell ref="A40:C40"/>
    <mergeCell ref="D40:S40"/>
    <mergeCell ref="T40:U40"/>
    <mergeCell ref="A41:C41"/>
    <mergeCell ref="D41:S41"/>
    <mergeCell ref="T41:U41"/>
    <mergeCell ref="A42:C42"/>
    <mergeCell ref="D42:S42"/>
    <mergeCell ref="T42:U42"/>
    <mergeCell ref="A44:D44"/>
    <mergeCell ref="E44:U44"/>
    <mergeCell ref="A45:D45"/>
    <mergeCell ref="E45:U45"/>
    <mergeCell ref="A46:D46"/>
    <mergeCell ref="E46:U46"/>
    <mergeCell ref="A47:D47"/>
    <mergeCell ref="E47:U47"/>
    <mergeCell ref="A49:K49"/>
    <mergeCell ref="B52:G52"/>
    <mergeCell ref="H52:R52"/>
    <mergeCell ref="S52:T52"/>
    <mergeCell ref="B53:G53"/>
    <mergeCell ref="H53:R53"/>
    <mergeCell ref="S53:T53"/>
    <mergeCell ref="B54:G54"/>
    <mergeCell ref="H54:R54"/>
    <mergeCell ref="S54:T54"/>
    <mergeCell ref="B55:G55"/>
    <mergeCell ref="H55:R55"/>
    <mergeCell ref="S55:T55"/>
    <mergeCell ref="B56:G56"/>
    <mergeCell ref="H56:R56"/>
    <mergeCell ref="S56:T56"/>
    <mergeCell ref="A58:U58"/>
    <mergeCell ref="R59:U59"/>
    <mergeCell ref="R60:S60"/>
    <mergeCell ref="A61:Q61"/>
    <mergeCell ref="A62:Q62"/>
    <mergeCell ref="R62:S62"/>
    <mergeCell ref="A64:Q64"/>
    <mergeCell ref="A65:Q65"/>
    <mergeCell ref="R65:S65"/>
    <mergeCell ref="A66:Q66"/>
    <mergeCell ref="R66:S66"/>
    <mergeCell ref="A67:Q67"/>
    <mergeCell ref="R67:S67"/>
    <mergeCell ref="A68:Q68"/>
    <mergeCell ref="R68:S68"/>
    <mergeCell ref="A69:Q69"/>
    <mergeCell ref="R69:S69"/>
    <mergeCell ref="A70:Q70"/>
    <mergeCell ref="R70:S70"/>
    <mergeCell ref="A71:Q71"/>
    <mergeCell ref="A72:Q72"/>
    <mergeCell ref="R72:S72"/>
    <mergeCell ref="A73:Q73"/>
    <mergeCell ref="R73:S73"/>
    <mergeCell ref="A74:Q74"/>
    <mergeCell ref="A75:Q75"/>
    <mergeCell ref="R75:S75"/>
    <mergeCell ref="A76:Q76"/>
    <mergeCell ref="R76:S76"/>
    <mergeCell ref="A77:Q77"/>
    <mergeCell ref="A78:Q78"/>
    <mergeCell ref="R78:S78"/>
    <mergeCell ref="A79:Q79"/>
    <mergeCell ref="A80:Q80"/>
    <mergeCell ref="A81:Q81"/>
    <mergeCell ref="R81:S81"/>
    <mergeCell ref="A82:Q82"/>
    <mergeCell ref="R82:S82"/>
    <mergeCell ref="A83:Q83"/>
    <mergeCell ref="R83:S83"/>
    <mergeCell ref="A84:Q84"/>
    <mergeCell ref="R84:S84"/>
    <mergeCell ref="A85:Q85"/>
    <mergeCell ref="R85:S85"/>
    <mergeCell ref="A86:Q86"/>
    <mergeCell ref="R86:S86"/>
    <mergeCell ref="A87:Q87"/>
    <mergeCell ref="A88:Q88"/>
    <mergeCell ref="R88:S88"/>
    <mergeCell ref="A89:Q89"/>
    <mergeCell ref="A90:Q90"/>
    <mergeCell ref="A91:Q91"/>
    <mergeCell ref="R91:S91"/>
    <mergeCell ref="A92:Q92"/>
    <mergeCell ref="A93:Q93"/>
    <mergeCell ref="A94:Q94"/>
    <mergeCell ref="A95:P95"/>
    <mergeCell ref="A96:Q96"/>
    <mergeCell ref="R96:S96"/>
    <mergeCell ref="A97:Q97"/>
    <mergeCell ref="R97:S97"/>
    <mergeCell ref="A98:Q98"/>
    <mergeCell ref="R98:S98"/>
    <mergeCell ref="A99:Q99"/>
    <mergeCell ref="R99:S99"/>
    <mergeCell ref="A100:Q100"/>
    <mergeCell ref="R100:S100"/>
    <mergeCell ref="A101:Q101"/>
    <mergeCell ref="R101:S101"/>
    <mergeCell ref="A102:Q102"/>
    <mergeCell ref="R102:S102"/>
    <mergeCell ref="A103:Q103"/>
    <mergeCell ref="R103:S103"/>
    <mergeCell ref="A104:P104"/>
    <mergeCell ref="A105:P105"/>
    <mergeCell ref="A106:Q106"/>
    <mergeCell ref="A107:Q107"/>
    <mergeCell ref="R107:S107"/>
    <mergeCell ref="A108:Q108"/>
    <mergeCell ref="R108:S108"/>
    <mergeCell ref="A109:Q109"/>
    <mergeCell ref="R109:S109"/>
    <mergeCell ref="A110:Q110"/>
    <mergeCell ref="R110:S110"/>
    <mergeCell ref="A111:Q111"/>
    <mergeCell ref="R111:S111"/>
    <mergeCell ref="A112:Q112"/>
    <mergeCell ref="A113:Q113"/>
    <mergeCell ref="R113:S113"/>
    <mergeCell ref="A114:Q114"/>
    <mergeCell ref="R114:S114"/>
    <mergeCell ref="A115:Q115"/>
    <mergeCell ref="R115:S115"/>
    <mergeCell ref="A116:Q116"/>
    <mergeCell ref="R116:S116"/>
    <mergeCell ref="A117:P117"/>
    <mergeCell ref="A118:Q118"/>
    <mergeCell ref="R118:S118"/>
    <mergeCell ref="A119:Q119"/>
    <mergeCell ref="A120:P120"/>
    <mergeCell ref="A121:Q121"/>
    <mergeCell ref="R121:S121"/>
    <mergeCell ref="A122:Q122"/>
    <mergeCell ref="R122:S122"/>
    <mergeCell ref="A123:Q123"/>
    <mergeCell ref="R123:S123"/>
    <mergeCell ref="A124:Q124"/>
    <mergeCell ref="R124:S124"/>
    <mergeCell ref="A125:Q125"/>
    <mergeCell ref="A126:P126"/>
    <mergeCell ref="A127:U127"/>
    <mergeCell ref="A128:U128"/>
    <mergeCell ref="L129:T129"/>
    <mergeCell ref="L130:O130"/>
    <mergeCell ref="P130:Q130"/>
    <mergeCell ref="S130:T130"/>
    <mergeCell ref="A131:K131"/>
    <mergeCell ref="L131:O131"/>
    <mergeCell ref="P131:Q131"/>
    <mergeCell ref="S131:T131"/>
    <mergeCell ref="A132:K132"/>
    <mergeCell ref="L132:O132"/>
    <mergeCell ref="P132:Q132"/>
    <mergeCell ref="S132:T132"/>
    <mergeCell ref="A134:U134"/>
    <mergeCell ref="A135:U135"/>
    <mergeCell ref="A136:U136"/>
    <mergeCell ref="A139:U139"/>
    <mergeCell ref="A50:A51"/>
    <mergeCell ref="U29:U30"/>
    <mergeCell ref="U50:U51"/>
    <mergeCell ref="U129:U130"/>
    <mergeCell ref="A15:F16"/>
    <mergeCell ref="S15:U16"/>
    <mergeCell ref="B50:G51"/>
    <mergeCell ref="H50:R51"/>
    <mergeCell ref="S50:T51"/>
    <mergeCell ref="A29:E30"/>
    <mergeCell ref="A59:Q60"/>
    <mergeCell ref="A129:K130"/>
  </mergeCells>
  <pageMargins left="0.708661417322835" right="0.196850393700787" top="0.393700787401575" bottom="0.47244094488189" header="0.31496062992126" footer="0.31496062992126"/>
  <pageSetup paperSize="9" scale="79" fitToHeight="3" orientation="portrait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Repartizare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\\mfb1sm1.fmis.internal\BPSAPP\inetpub\wwwroot\BPMIS\App_Data\CapitalExpenditureEstimation.frx</dc:title>
  <dc:creator>FastReport.NET</dc:creator>
  <cp:lastModifiedBy>Zinaida bunescu</cp:lastModifiedBy>
  <dcterms:created xsi:type="dcterms:W3CDTF">2009-06-17T07:33:00Z</dcterms:created>
  <cp:lastPrinted>2022-12-22T13:33:00Z</cp:lastPrinted>
  <dcterms:modified xsi:type="dcterms:W3CDTF">2024-12-22T12:51:39Z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829B87328971410FBDA24F8B60E46B73</vt:lpwstr>
  </property>
  <property fmtid="{D5CDD505-2E9C-101B-9397-08002B2CF9AE}" pid="3" name="KSOProductBuildVer">
    <vt:lpwstr>1049-12.2.0.19307</vt:lpwstr>
  </property>
</Properties>
</file>