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740" windowHeight="11820"/>
  </bookViews>
  <sheets>
    <sheet name="Repartizare" sheetId="2" r:id="rId1"/>
  </sheets>
  <calcPr calcId="125725"/>
</workbook>
</file>

<file path=xl/calcChain.xml><?xml version="1.0" encoding="utf-8"?>
<calcChain xmlns="http://schemas.openxmlformats.org/spreadsheetml/2006/main">
  <c r="U66" i="2"/>
  <c r="U111"/>
  <c r="U126"/>
  <c r="U125"/>
  <c r="S20"/>
  <c r="U95"/>
  <c r="U120"/>
  <c r="U76"/>
  <c r="U108"/>
  <c r="U119" l="1"/>
  <c r="U117"/>
  <c r="U115"/>
  <c r="U113"/>
  <c r="U106"/>
  <c r="U104"/>
  <c r="U102"/>
  <c r="U100"/>
  <c r="U97"/>
  <c r="U94" s="1"/>
  <c r="U90"/>
  <c r="U88"/>
  <c r="U86"/>
  <c r="U84"/>
  <c r="U81"/>
  <c r="U73"/>
  <c r="U71"/>
  <c r="U69"/>
  <c r="U99" l="1"/>
  <c r="U75"/>
  <c r="U112"/>
  <c r="U68"/>
  <c r="U67" l="1"/>
</calcChain>
</file>

<file path=xl/sharedStrings.xml><?xml version="1.0" encoding="utf-8"?>
<sst xmlns="http://schemas.openxmlformats.org/spreadsheetml/2006/main" count="260" uniqueCount="140">
  <si>
    <t/>
  </si>
  <si>
    <t>Nume</t>
  </si>
  <si>
    <t>Cod</t>
  </si>
  <si>
    <t>Eco k2</t>
  </si>
  <si>
    <t>Proiect</t>
  </si>
  <si>
    <t>RESURSE TOTALE</t>
  </si>
  <si>
    <t>Funcţia F3</t>
  </si>
  <si>
    <t>Activitatea P3</t>
  </si>
  <si>
    <t>Codul economic K6</t>
  </si>
  <si>
    <t>TOTAL</t>
  </si>
  <si>
    <t>F3</t>
  </si>
  <si>
    <t>Programul</t>
  </si>
  <si>
    <t>Subprogramul</t>
  </si>
  <si>
    <t>Scopul</t>
  </si>
  <si>
    <t>D II. Indicatorii de performanţă</t>
  </si>
  <si>
    <t>Codul</t>
  </si>
  <si>
    <t>Activitatea (P3)</t>
  </si>
  <si>
    <t>A. Sinteza resurselor şi cheltuielilor, mii lei</t>
  </si>
  <si>
    <t xml:space="preserve">I. RESURSE, total </t>
  </si>
  <si>
    <t>II. CHELTUIELI, total</t>
  </si>
  <si>
    <t>Resurse generale</t>
  </si>
  <si>
    <t>Resurse colectate</t>
  </si>
  <si>
    <t>Cheltuieli (r/c), Resurse (S3)</t>
  </si>
  <si>
    <t>Suma</t>
  </si>
  <si>
    <t>B. Resurse colectate de autorităţi/instituţii, mii lei</t>
  </si>
  <si>
    <t>Denumirea</t>
  </si>
  <si>
    <t>Sursa (S5)</t>
  </si>
  <si>
    <t>Sursa (S6)</t>
  </si>
  <si>
    <t>Activitatea P3 (7xx)</t>
  </si>
  <si>
    <t>Resurse interne</t>
  </si>
  <si>
    <t>.......</t>
  </si>
  <si>
    <t>Resurse externe</t>
  </si>
  <si>
    <t>......</t>
  </si>
  <si>
    <t>C. Programele pe cheltuieli</t>
  </si>
  <si>
    <t xml:space="preserve"> I. Informaţie generală</t>
  </si>
  <si>
    <t>Descriere succintă</t>
  </si>
  <si>
    <t>II. Indicatori de performanţă</t>
  </si>
  <si>
    <t>Categoria</t>
  </si>
  <si>
    <t>Valoare</t>
  </si>
  <si>
    <t>III. Cheltuieli, mii lei</t>
  </si>
  <si>
    <t>ECO (k4 - Org1/k6 - Org2)</t>
  </si>
  <si>
    <t>D. Limitele de investiţii capitale, mii lei</t>
  </si>
  <si>
    <t>Subprogramul P1P2</t>
  </si>
  <si>
    <t>Data:______________________________</t>
  </si>
  <si>
    <t xml:space="preserve">Sursa </t>
  </si>
  <si>
    <t>Instituţia bugetară intermediară</t>
  </si>
  <si>
    <t xml:space="preserve">Instituţia bugetară </t>
  </si>
  <si>
    <t>Aprobat:</t>
  </si>
  <si>
    <t>___________________</t>
  </si>
  <si>
    <t>(Semnătura)</t>
  </si>
  <si>
    <t>L.Ş.                             "___"_______________20___</t>
  </si>
  <si>
    <t>Remunerarea muncii angajaţilor conform statelor</t>
  </si>
  <si>
    <t>Contribuţii de asigurări sociale de stat obligatorii</t>
  </si>
  <si>
    <t>Servicii energetice si comunale</t>
  </si>
  <si>
    <t>Energie electrică</t>
  </si>
  <si>
    <t>Gaze</t>
  </si>
  <si>
    <t>Apă şi canalizare</t>
  </si>
  <si>
    <t xml:space="preserve">Alte servicii </t>
  </si>
  <si>
    <t>Servicii bancare</t>
  </si>
  <si>
    <t>Servicii neatribuite altor aliniate</t>
  </si>
  <si>
    <t>De rezultat</t>
  </si>
  <si>
    <t xml:space="preserve">r1        </t>
  </si>
  <si>
    <t>r2</t>
  </si>
  <si>
    <t>De produs</t>
  </si>
  <si>
    <t>o1</t>
  </si>
  <si>
    <t>o2</t>
  </si>
  <si>
    <t>e1</t>
  </si>
  <si>
    <t>%</t>
  </si>
  <si>
    <t>unitati</t>
  </si>
  <si>
    <t>mii lei</t>
  </si>
  <si>
    <t>De eficienta</t>
  </si>
  <si>
    <t>Cheltuieli de personal</t>
  </si>
  <si>
    <t>Bunuri si servicii</t>
  </si>
  <si>
    <t>Mijlooace fixe</t>
  </si>
  <si>
    <t>Stocuri de materiale circulante</t>
  </si>
  <si>
    <t>Direcţia Educaţie Anenii Noi</t>
  </si>
  <si>
    <t>Autoritatea bugetară</t>
  </si>
  <si>
    <t>Consiliul Raional Anenii Noi</t>
  </si>
  <si>
    <t>Obiective</t>
  </si>
  <si>
    <t>00201</t>
  </si>
  <si>
    <t>Îndemnzaţii p-u incapacitatea temporară de muncă achitată de patron</t>
  </si>
  <si>
    <t>Majorarea valorii produselor alimentare</t>
  </si>
  <si>
    <t>Procurarea produselor alimentare</t>
  </si>
  <si>
    <t>Procurarea medicamentelor şi materialelor sanitare</t>
  </si>
  <si>
    <t>Majorarea valorii materialelor pentru scopuri didactice, ştiinţifice şi alte scopuri</t>
  </si>
  <si>
    <t>Majorarea valorii materialelor de construcţie</t>
  </si>
  <si>
    <t>îndemn.p-u incap de muncă</t>
  </si>
  <si>
    <t>r</t>
  </si>
  <si>
    <t>00448</t>
  </si>
  <si>
    <t>Prime de asigurare obligatorie de asistență medicală</t>
  </si>
  <si>
    <t>Majorarea valorii materialelor de uz gospodăresc şi rechizite de birou</t>
  </si>
  <si>
    <t>Majorarea valorii altor materiale</t>
  </si>
  <si>
    <t>Procurarea altor materiale</t>
  </si>
  <si>
    <t>_________________________________            Rapcea Serghei</t>
  </si>
  <si>
    <t xml:space="preserve">         (Executor principal/secundar  de buget)                  (Numele, prenumele)</t>
  </si>
  <si>
    <t>Repartizarea bugetului pe anul 2019</t>
  </si>
  <si>
    <t>e2</t>
  </si>
  <si>
    <t>Un. de măsură</t>
  </si>
  <si>
    <t>Prime de asig. obligat. de asist. medicală achitate de angajatori pe ter. țării</t>
  </si>
  <si>
    <t>BUNURI ȘI SERVICII</t>
  </si>
  <si>
    <t>Servicii informaționale și de telecomunicații</t>
  </si>
  <si>
    <t>Servicii informaționale</t>
  </si>
  <si>
    <t>Servicii de telecomunicații</t>
  </si>
  <si>
    <t>Servicii de reparații curente</t>
  </si>
  <si>
    <t>Formarea profsională</t>
  </si>
  <si>
    <t>Deplasări de serviciu în interiorul țării</t>
  </si>
  <si>
    <t>Servicii poștale</t>
  </si>
  <si>
    <t>STOCURU DE MATERIALE CIRCULANTE</t>
  </si>
  <si>
    <t>Majorarea valorii medicamentelor şi materialelor sanitare</t>
  </si>
  <si>
    <t>Procurarea materialelor pentru scopuri didactice, ştiinţifice şi alte scopuri</t>
  </si>
  <si>
    <t>Procurarea materialelor de uz gospodăresc şi rechizite de birou</t>
  </si>
  <si>
    <t>Procurarea materialelor de construcţie</t>
  </si>
  <si>
    <t>PRESTAȚII SOCIALE</t>
  </si>
  <si>
    <t>Total</t>
  </si>
  <si>
    <t>CHELTUIELI TOTAL</t>
  </si>
  <si>
    <t>0921</t>
  </si>
  <si>
    <t>CHELTUIELI DE PERSONAL</t>
  </si>
  <si>
    <t>ECO (k4 - Org1/ k6 - Org2)</t>
  </si>
  <si>
    <t>Studii gimnaziale, asigurarea accesului la o educație de calitate, dezvoltarea competențelor, aptitudinilor de comunicare fundamentale în formarea personalității, orientarea către treapta liceală de învățămînt.</t>
  </si>
  <si>
    <t xml:space="preserve">1.Asigurarea accesului la o educație de calitate, inclusiv pentru persoanele cu cerințe educaționale speciale. 
2.Implementarea avansată a tehnologiilor informaționale în procesul de instruire a elevilor.
</t>
  </si>
  <si>
    <t>Suprogramul include activități de asigurare a procesului de instruire, întreținere si monitorizarea procesului de invatamint , dezvoltarea serviciilor de educație incluzivă.</t>
  </si>
  <si>
    <t>Gimnaziul  Țințăreni</t>
  </si>
  <si>
    <t>Învățămîntul public și servicii de educație</t>
  </si>
  <si>
    <t>88</t>
  </si>
  <si>
    <t>Invatamint gimnazial</t>
  </si>
  <si>
    <t>8804</t>
  </si>
  <si>
    <t>Alte servicii comunale</t>
  </si>
  <si>
    <t>0201</t>
  </si>
  <si>
    <t>Alte  servicii comunale</t>
  </si>
  <si>
    <t>Conducător/_______________________ Magurean Angela</t>
  </si>
  <si>
    <t>Cheltuieli mediu pentru instruirea unui elev</t>
  </si>
  <si>
    <t>Rata cadru didactic/ elev</t>
  </si>
  <si>
    <t>Numărul de elevi înrolaţi</t>
  </si>
  <si>
    <t>Numărul total de clase</t>
  </si>
  <si>
    <t>Invatamint secundar</t>
  </si>
  <si>
    <t>Ponderea elevilor care susțin examenele de absolvire</t>
  </si>
  <si>
    <t>01465</t>
  </si>
  <si>
    <t>Rata calitații rezultatelor școlare ale elevilor</t>
  </si>
  <si>
    <t>Compensații</t>
  </si>
  <si>
    <t>Şef serviciul economico-financiar/______________________Z.  Bunescu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</si>
</sst>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0.0"/>
  </numFmts>
  <fonts count="20">
    <font>
      <sz val="8"/>
      <color rgb="FFFFFFFF"/>
      <name val="Tahoma"/>
    </font>
    <font>
      <b/>
      <sz val="12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name val="Times New Roman"/>
      <family val="1"/>
    </font>
    <font>
      <sz val="10"/>
      <color rgb="FFFFFFFF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color rgb="FFFFFFFF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rgb="FFFFFFFF"/>
      <name val="Tahoma"/>
      <family val="2"/>
      <charset val="204"/>
    </font>
    <font>
      <sz val="8"/>
      <name val="Times New Roman"/>
      <family val="1"/>
    </font>
    <font>
      <sz val="8"/>
      <color rgb="FFFFFFFF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ACD3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ACD3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17"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34" xfId="0" applyFont="1" applyFill="1" applyBorder="1" applyAlignment="1">
      <alignment horizontal="left" vertical="top" wrapText="1"/>
    </xf>
    <xf numFmtId="0" fontId="3" fillId="4" borderId="34" xfId="0" applyFont="1" applyFill="1" applyBorder="1" applyAlignment="1">
      <alignment horizontal="left" vertical="top" wrapText="1"/>
    </xf>
    <xf numFmtId="0" fontId="1" fillId="15" borderId="33" xfId="0" applyFont="1" applyFill="1" applyBorder="1" applyAlignment="1">
      <alignment horizontal="center" vertical="center" wrapText="1"/>
    </xf>
    <xf numFmtId="0" fontId="1" fillId="33" borderId="18" xfId="0" applyFont="1" applyFill="1" applyBorder="1" applyAlignment="1">
      <alignment horizontal="right" vertical="top" wrapText="1"/>
    </xf>
    <xf numFmtId="0" fontId="3" fillId="19" borderId="24" xfId="0" applyFont="1" applyFill="1" applyBorder="1" applyAlignment="1">
      <alignment horizontal="right" vertical="top" wrapText="1"/>
    </xf>
    <xf numFmtId="0" fontId="1" fillId="24" borderId="34" xfId="0" applyFont="1" applyFill="1" applyBorder="1" applyAlignment="1">
      <alignment horizontal="left" vertical="center" wrapText="1"/>
    </xf>
    <xf numFmtId="0" fontId="3" fillId="32" borderId="34" xfId="0" applyFont="1" applyFill="1" applyBorder="1" applyAlignment="1">
      <alignment horizontal="left" vertical="top" wrapText="1"/>
    </xf>
    <xf numFmtId="0" fontId="3" fillId="30" borderId="35" xfId="0" applyFont="1" applyFill="1" applyBorder="1" applyAlignment="1">
      <alignment horizontal="left" vertical="top" wrapText="1"/>
    </xf>
    <xf numFmtId="0" fontId="1" fillId="29" borderId="30" xfId="0" applyFont="1" applyFill="1" applyBorder="1" applyAlignment="1">
      <alignment horizontal="center" vertical="center" wrapText="1"/>
    </xf>
    <xf numFmtId="0" fontId="1" fillId="33" borderId="32" xfId="0" applyFont="1" applyFill="1" applyBorder="1" applyAlignment="1">
      <alignment horizontal="center" vertical="center" wrapText="1"/>
    </xf>
    <xf numFmtId="0" fontId="1" fillId="33" borderId="32" xfId="0" applyFont="1" applyFill="1" applyBorder="1" applyAlignment="1">
      <alignment horizontal="right" vertical="top" wrapText="1"/>
    </xf>
    <xf numFmtId="0" fontId="2" fillId="33" borderId="0" xfId="0" applyFont="1" applyFill="1" applyAlignment="1">
      <alignment horizontal="left" vertical="top" wrapText="1"/>
    </xf>
    <xf numFmtId="0" fontId="1" fillId="33" borderId="31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center" vertical="center" wrapText="1"/>
    </xf>
    <xf numFmtId="0" fontId="1" fillId="16" borderId="35" xfId="0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horizontal="center" vertical="center" wrapText="1"/>
    </xf>
    <xf numFmtId="0" fontId="1" fillId="33" borderId="31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34" xfId="0" applyFont="1" applyFill="1" applyBorder="1" applyAlignment="1">
      <alignment horizontal="left" vertical="top" wrapText="1"/>
    </xf>
    <xf numFmtId="0" fontId="8" fillId="2" borderId="46" xfId="0" applyFont="1" applyFill="1" applyBorder="1" applyAlignment="1">
      <alignment horizontal="left" vertical="top" wrapText="1"/>
    </xf>
    <xf numFmtId="0" fontId="8" fillId="2" borderId="47" xfId="0" applyFont="1" applyFill="1" applyBorder="1" applyAlignment="1">
      <alignment horizontal="left" vertical="top" wrapText="1"/>
    </xf>
    <xf numFmtId="0" fontId="3" fillId="33" borderId="19" xfId="0" applyFont="1" applyFill="1" applyBorder="1" applyAlignment="1">
      <alignment horizontal="left" vertical="top" wrapText="1"/>
    </xf>
    <xf numFmtId="0" fontId="3" fillId="33" borderId="33" xfId="0" applyFont="1" applyFill="1" applyBorder="1" applyAlignment="1">
      <alignment horizontal="center" vertical="top" wrapText="1"/>
    </xf>
    <xf numFmtId="0" fontId="3" fillId="33" borderId="33" xfId="0" applyFont="1" applyFill="1" applyBorder="1" applyAlignment="1">
      <alignment horizontal="right" vertical="top" wrapText="1"/>
    </xf>
    <xf numFmtId="0" fontId="3" fillId="32" borderId="33" xfId="0" applyFont="1" applyFill="1" applyBorder="1" applyAlignment="1">
      <alignment horizontal="center" vertical="top" wrapText="1"/>
    </xf>
    <xf numFmtId="0" fontId="1" fillId="32" borderId="33" xfId="0" applyFont="1" applyFill="1" applyBorder="1" applyAlignment="1">
      <alignment horizontal="center" vertical="top" wrapText="1"/>
    </xf>
    <xf numFmtId="0" fontId="1" fillId="32" borderId="36" xfId="0" applyFont="1" applyFill="1" applyBorder="1" applyAlignment="1">
      <alignment horizontal="center" vertical="top" wrapText="1"/>
    </xf>
    <xf numFmtId="0" fontId="3" fillId="30" borderId="34" xfId="0" applyFont="1" applyFill="1" applyBorder="1" applyAlignment="1">
      <alignment horizontal="left" vertical="top" wrapText="1"/>
    </xf>
    <xf numFmtId="0" fontId="3" fillId="25" borderId="34" xfId="0" applyFont="1" applyFill="1" applyBorder="1" applyAlignment="1">
      <alignment horizontal="left" vertical="top" wrapText="1"/>
    </xf>
    <xf numFmtId="0" fontId="3" fillId="26" borderId="34" xfId="0" applyFont="1" applyFill="1" applyBorder="1" applyAlignment="1">
      <alignment horizontal="right" vertical="top" wrapText="1"/>
    </xf>
    <xf numFmtId="0" fontId="3" fillId="30" borderId="37" xfId="0" applyFont="1" applyFill="1" applyBorder="1" applyAlignment="1">
      <alignment horizontal="center" vertical="center" wrapText="1"/>
    </xf>
    <xf numFmtId="49" fontId="3" fillId="33" borderId="33" xfId="0" applyNumberFormat="1" applyFont="1" applyFill="1" applyBorder="1" applyAlignment="1">
      <alignment horizontal="center" vertical="top" wrapText="1"/>
    </xf>
    <xf numFmtId="49" fontId="3" fillId="22" borderId="35" xfId="0" applyNumberFormat="1" applyFont="1" applyFill="1" applyBorder="1" applyAlignment="1">
      <alignment horizontal="center" vertical="top" wrapText="1"/>
    </xf>
    <xf numFmtId="49" fontId="3" fillId="22" borderId="12" xfId="0" applyNumberFormat="1" applyFont="1" applyFill="1" applyBorder="1" applyAlignment="1">
      <alignment horizontal="center" vertical="top" wrapText="1"/>
    </xf>
    <xf numFmtId="0" fontId="3" fillId="32" borderId="33" xfId="0" applyFont="1" applyFill="1" applyBorder="1" applyAlignment="1">
      <alignment horizontal="center" vertical="top" wrapText="1"/>
    </xf>
    <xf numFmtId="0" fontId="14" fillId="32" borderId="33" xfId="0" applyFont="1" applyFill="1" applyBorder="1" applyAlignment="1">
      <alignment horizontal="center" vertical="top" wrapText="1"/>
    </xf>
    <xf numFmtId="0" fontId="15" fillId="32" borderId="33" xfId="0" applyFont="1" applyFill="1" applyBorder="1" applyAlignment="1">
      <alignment horizontal="center" vertical="top" wrapText="1"/>
    </xf>
    <xf numFmtId="0" fontId="3" fillId="30" borderId="48" xfId="0" applyFont="1" applyFill="1" applyBorder="1" applyAlignment="1">
      <alignment horizontal="left" vertical="center" wrapText="1"/>
    </xf>
    <xf numFmtId="0" fontId="3" fillId="30" borderId="34" xfId="0" applyFont="1" applyFill="1" applyBorder="1" applyAlignment="1">
      <alignment horizontal="left" vertical="center" wrapText="1"/>
    </xf>
    <xf numFmtId="0" fontId="3" fillId="30" borderId="49" xfId="0" applyFont="1" applyFill="1" applyBorder="1" applyAlignment="1">
      <alignment horizontal="left" vertical="center" wrapText="1"/>
    </xf>
    <xf numFmtId="0" fontId="3" fillId="30" borderId="54" xfId="0" applyFont="1" applyFill="1" applyBorder="1" applyAlignment="1">
      <alignment horizontal="left" vertical="center" wrapText="1"/>
    </xf>
    <xf numFmtId="0" fontId="1" fillId="33" borderId="35" xfId="0" applyFont="1" applyFill="1" applyBorder="1" applyAlignment="1">
      <alignment vertical="top" wrapText="1"/>
    </xf>
    <xf numFmtId="164" fontId="1" fillId="32" borderId="33" xfId="1" applyNumberFormat="1" applyFont="1" applyFill="1" applyBorder="1" applyAlignment="1">
      <alignment horizontal="right" vertical="top" wrapText="1"/>
    </xf>
    <xf numFmtId="164" fontId="3" fillId="32" borderId="33" xfId="1" applyNumberFormat="1" applyFont="1" applyFill="1" applyBorder="1" applyAlignment="1">
      <alignment horizontal="right" vertical="top" wrapText="1"/>
    </xf>
    <xf numFmtId="164" fontId="14" fillId="32" borderId="33" xfId="1" applyNumberFormat="1" applyFont="1" applyFill="1" applyBorder="1" applyAlignment="1">
      <alignment horizontal="right" vertical="top" wrapText="1"/>
    </xf>
    <xf numFmtId="164" fontId="1" fillId="32" borderId="36" xfId="1" applyNumberFormat="1" applyFont="1" applyFill="1" applyBorder="1" applyAlignment="1">
      <alignment horizontal="right" vertical="top" wrapText="1"/>
    </xf>
    <xf numFmtId="164" fontId="15" fillId="32" borderId="33" xfId="1" applyNumberFormat="1" applyFont="1" applyFill="1" applyBorder="1" applyAlignment="1">
      <alignment horizontal="right" vertical="top" wrapText="1"/>
    </xf>
    <xf numFmtId="0" fontId="18" fillId="2" borderId="34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165" fontId="14" fillId="33" borderId="30" xfId="1" applyNumberFormat="1" applyFont="1" applyFill="1" applyBorder="1" applyAlignment="1">
      <alignment vertical="top" wrapText="1"/>
    </xf>
    <xf numFmtId="0" fontId="1" fillId="20" borderId="34" xfId="0" applyFont="1" applyFill="1" applyBorder="1" applyAlignment="1">
      <alignment horizontal="left" vertical="top" wrapText="1"/>
    </xf>
    <xf numFmtId="0" fontId="3" fillId="21" borderId="34" xfId="0" applyFont="1" applyFill="1" applyBorder="1" applyAlignment="1">
      <alignment vertical="top" wrapText="1"/>
    </xf>
    <xf numFmtId="0" fontId="3" fillId="21" borderId="34" xfId="0" applyFont="1" applyFill="1" applyBorder="1" applyAlignment="1">
      <alignment horizontal="center" vertical="top" wrapText="1"/>
    </xf>
    <xf numFmtId="49" fontId="3" fillId="21" borderId="34" xfId="0" applyNumberFormat="1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left" vertical="top" wrapText="1"/>
    </xf>
    <xf numFmtId="49" fontId="3" fillId="22" borderId="35" xfId="0" applyNumberFormat="1" applyFont="1" applyFill="1" applyBorder="1" applyAlignment="1">
      <alignment horizontal="center" vertical="top" wrapText="1"/>
    </xf>
    <xf numFmtId="49" fontId="3" fillId="22" borderId="12" xfId="0" applyNumberFormat="1" applyFont="1" applyFill="1" applyBorder="1" applyAlignment="1">
      <alignment horizontal="center" vertical="top" wrapText="1"/>
    </xf>
    <xf numFmtId="49" fontId="14" fillId="22" borderId="35" xfId="0" applyNumberFormat="1" applyFont="1" applyFill="1" applyBorder="1" applyAlignment="1">
      <alignment horizontal="center" vertical="top" wrapText="1"/>
    </xf>
    <xf numFmtId="0" fontId="3" fillId="32" borderId="33" xfId="0" applyFont="1" applyFill="1" applyBorder="1" applyAlignment="1">
      <alignment horizontal="center" vertical="top" wrapText="1"/>
    </xf>
    <xf numFmtId="0" fontId="1" fillId="32" borderId="33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right" vertical="center" wrapText="1"/>
    </xf>
    <xf numFmtId="0" fontId="3" fillId="25" borderId="49" xfId="0" applyFont="1" applyFill="1" applyBorder="1" applyAlignment="1">
      <alignment horizontal="right" vertical="center" wrapText="1"/>
    </xf>
    <xf numFmtId="0" fontId="3" fillId="26" borderId="53" xfId="0" applyFont="1" applyFill="1" applyBorder="1" applyAlignment="1">
      <alignment horizontal="right" vertical="top" wrapText="1"/>
    </xf>
    <xf numFmtId="49" fontId="1" fillId="34" borderId="35" xfId="0" applyNumberFormat="1" applyFont="1" applyFill="1" applyBorder="1" applyAlignment="1">
      <alignment horizontal="center" vertical="top" wrapText="1"/>
    </xf>
    <xf numFmtId="49" fontId="1" fillId="34" borderId="12" xfId="0" applyNumberFormat="1" applyFont="1" applyFill="1" applyBorder="1" applyAlignment="1">
      <alignment horizontal="center" vertical="top" wrapText="1"/>
    </xf>
    <xf numFmtId="0" fontId="1" fillId="34" borderId="33" xfId="0" applyFont="1" applyFill="1" applyBorder="1" applyAlignment="1">
      <alignment horizontal="center" vertical="top" wrapText="1"/>
    </xf>
    <xf numFmtId="164" fontId="1" fillId="34" borderId="33" xfId="1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49" fontId="14" fillId="22" borderId="35" xfId="0" applyNumberFormat="1" applyFont="1" applyFill="1" applyBorder="1" applyAlignment="1">
      <alignment horizontal="center" vertical="center" wrapText="1"/>
    </xf>
    <xf numFmtId="49" fontId="3" fillId="22" borderId="12" xfId="0" applyNumberFormat="1" applyFont="1" applyFill="1" applyBorder="1" applyAlignment="1">
      <alignment horizontal="center" vertical="center" wrapText="1"/>
    </xf>
    <xf numFmtId="0" fontId="14" fillId="32" borderId="33" xfId="0" applyFont="1" applyFill="1" applyBorder="1" applyAlignment="1">
      <alignment horizontal="center" vertical="center" wrapText="1"/>
    </xf>
    <xf numFmtId="164" fontId="14" fillId="32" borderId="33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164" fontId="1" fillId="32" borderId="33" xfId="1" applyNumberFormat="1" applyFont="1" applyFill="1" applyBorder="1" applyAlignment="1">
      <alignment horizontal="right" vertical="center" wrapText="1"/>
    </xf>
    <xf numFmtId="49" fontId="1" fillId="35" borderId="35" xfId="0" applyNumberFormat="1" applyFont="1" applyFill="1" applyBorder="1" applyAlignment="1">
      <alignment horizontal="center" vertical="top" wrapText="1"/>
    </xf>
    <xf numFmtId="49" fontId="1" fillId="35" borderId="12" xfId="0" applyNumberFormat="1" applyFont="1" applyFill="1" applyBorder="1" applyAlignment="1">
      <alignment horizontal="center" vertical="top" wrapText="1"/>
    </xf>
    <xf numFmtId="0" fontId="1" fillId="35" borderId="33" xfId="0" applyFont="1" applyFill="1" applyBorder="1" applyAlignment="1">
      <alignment horizontal="center" vertical="top" wrapText="1"/>
    </xf>
    <xf numFmtId="164" fontId="1" fillId="35" borderId="33" xfId="1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left" vertical="top" wrapText="1"/>
    </xf>
    <xf numFmtId="0" fontId="1" fillId="22" borderId="25" xfId="0" applyFont="1" applyFill="1" applyBorder="1" applyAlignment="1">
      <alignment horizontal="center" vertical="top" wrapText="1"/>
    </xf>
    <xf numFmtId="0" fontId="3" fillId="9" borderId="12" xfId="0" applyFont="1" applyFill="1" applyBorder="1" applyAlignment="1">
      <alignment horizontal="left" vertical="top" wrapText="1"/>
    </xf>
    <xf numFmtId="49" fontId="1" fillId="22" borderId="35" xfId="0" applyNumberFormat="1" applyFont="1" applyFill="1" applyBorder="1" applyAlignment="1">
      <alignment horizontal="center" vertical="top" wrapText="1"/>
    </xf>
    <xf numFmtId="49" fontId="1" fillId="22" borderId="12" xfId="0" applyNumberFormat="1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left" vertical="top" wrapText="1"/>
    </xf>
    <xf numFmtId="49" fontId="3" fillId="22" borderId="35" xfId="0" applyNumberFormat="1" applyFont="1" applyFill="1" applyBorder="1" applyAlignment="1">
      <alignment horizontal="center" vertical="top" wrapText="1"/>
    </xf>
    <xf numFmtId="49" fontId="3" fillId="22" borderId="12" xfId="0" applyNumberFormat="1" applyFont="1" applyFill="1" applyBorder="1" applyAlignment="1">
      <alignment horizontal="center" vertical="top" wrapText="1"/>
    </xf>
    <xf numFmtId="0" fontId="3" fillId="32" borderId="33" xfId="0" applyFont="1" applyFill="1" applyBorder="1" applyAlignment="1">
      <alignment horizontal="center" vertical="top" wrapText="1"/>
    </xf>
    <xf numFmtId="0" fontId="3" fillId="9" borderId="35" xfId="0" applyFont="1" applyFill="1" applyBorder="1" applyAlignment="1">
      <alignment horizontal="left" vertical="top" wrapText="1"/>
    </xf>
    <xf numFmtId="0" fontId="3" fillId="9" borderId="30" xfId="0" applyFont="1" applyFill="1" applyBorder="1" applyAlignment="1">
      <alignment horizontal="left" vertical="top" wrapText="1"/>
    </xf>
    <xf numFmtId="49" fontId="3" fillId="22" borderId="35" xfId="0" applyNumberFormat="1" applyFont="1" applyFill="1" applyBorder="1" applyAlignment="1">
      <alignment horizontal="center" vertical="top" wrapText="1"/>
    </xf>
    <xf numFmtId="49" fontId="3" fillId="22" borderId="12" xfId="0" applyNumberFormat="1" applyFont="1" applyFill="1" applyBorder="1" applyAlignment="1">
      <alignment horizontal="center" vertical="top" wrapText="1"/>
    </xf>
    <xf numFmtId="0" fontId="3" fillId="9" borderId="12" xfId="0" applyFont="1" applyFill="1" applyBorder="1" applyAlignment="1">
      <alignment horizontal="left" vertical="top" wrapText="1"/>
    </xf>
    <xf numFmtId="0" fontId="1" fillId="34" borderId="35" xfId="0" applyFont="1" applyFill="1" applyBorder="1" applyAlignment="1">
      <alignment horizontal="left" vertical="top" wrapText="1"/>
    </xf>
    <xf numFmtId="0" fontId="1" fillId="34" borderId="30" xfId="0" applyFont="1" applyFill="1" applyBorder="1" applyAlignment="1">
      <alignment horizontal="left" vertical="top" wrapText="1"/>
    </xf>
    <xf numFmtId="0" fontId="1" fillId="34" borderId="12" xfId="0" applyFont="1" applyFill="1" applyBorder="1" applyAlignment="1">
      <alignment horizontal="left" vertical="top" wrapText="1"/>
    </xf>
    <xf numFmtId="49" fontId="1" fillId="34" borderId="35" xfId="0" applyNumberFormat="1" applyFont="1" applyFill="1" applyBorder="1" applyAlignment="1">
      <alignment horizontal="center" vertical="top" wrapText="1"/>
    </xf>
    <xf numFmtId="49" fontId="1" fillId="34" borderId="12" xfId="0" applyNumberFormat="1" applyFont="1" applyFill="1" applyBorder="1" applyAlignment="1">
      <alignment horizontal="center" vertical="top" wrapText="1"/>
    </xf>
    <xf numFmtId="0" fontId="1" fillId="27" borderId="29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center" vertical="center" wrapText="1"/>
    </xf>
    <xf numFmtId="0" fontId="1" fillId="28" borderId="35" xfId="0" applyFont="1" applyFill="1" applyBorder="1" applyAlignment="1">
      <alignment horizontal="left" vertical="top" wrapText="1"/>
    </xf>
    <xf numFmtId="0" fontId="1" fillId="28" borderId="30" xfId="0" applyFont="1" applyFill="1" applyBorder="1" applyAlignment="1">
      <alignment horizontal="left" vertical="top" wrapText="1"/>
    </xf>
    <xf numFmtId="0" fontId="1" fillId="28" borderId="12" xfId="0" applyFont="1" applyFill="1" applyBorder="1" applyAlignment="1">
      <alignment horizontal="left" vertical="top" wrapText="1"/>
    </xf>
    <xf numFmtId="49" fontId="1" fillId="22" borderId="35" xfId="0" applyNumberFormat="1" applyFont="1" applyFill="1" applyBorder="1" applyAlignment="1">
      <alignment horizontal="center" vertical="top" wrapText="1"/>
    </xf>
    <xf numFmtId="49" fontId="1" fillId="22" borderId="12" xfId="0" applyNumberFormat="1" applyFont="1" applyFill="1" applyBorder="1" applyAlignment="1">
      <alignment horizontal="center" vertical="top" wrapText="1"/>
    </xf>
    <xf numFmtId="0" fontId="14" fillId="9" borderId="35" xfId="0" applyFont="1" applyFill="1" applyBorder="1" applyAlignment="1">
      <alignment horizontal="left" vertical="center" wrapText="1"/>
    </xf>
    <xf numFmtId="0" fontId="14" fillId="9" borderId="30" xfId="0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5" fillId="9" borderId="35" xfId="0" applyFont="1" applyFill="1" applyBorder="1" applyAlignment="1">
      <alignment horizontal="left" vertical="top" wrapText="1"/>
    </xf>
    <xf numFmtId="0" fontId="15" fillId="9" borderId="30" xfId="0" applyFont="1" applyFill="1" applyBorder="1" applyAlignment="1">
      <alignment horizontal="left" vertical="top" wrapText="1"/>
    </xf>
    <xf numFmtId="0" fontId="15" fillId="9" borderId="12" xfId="0" applyFont="1" applyFill="1" applyBorder="1" applyAlignment="1">
      <alignment horizontal="left" vertical="top" wrapText="1"/>
    </xf>
    <xf numFmtId="0" fontId="3" fillId="9" borderId="9" xfId="0" applyFont="1" applyFill="1" applyBorder="1" applyAlignment="1">
      <alignment horizontal="left" vertical="top" wrapText="1"/>
    </xf>
    <xf numFmtId="49" fontId="1" fillId="32" borderId="35" xfId="0" applyNumberFormat="1" applyFont="1" applyFill="1" applyBorder="1" applyAlignment="1">
      <alignment horizontal="center" vertical="center" wrapText="1"/>
    </xf>
    <xf numFmtId="49" fontId="1" fillId="32" borderId="30" xfId="0" applyNumberFormat="1" applyFont="1" applyFill="1" applyBorder="1" applyAlignment="1">
      <alignment horizontal="center" vertical="center" wrapText="1"/>
    </xf>
    <xf numFmtId="49" fontId="2" fillId="32" borderId="30" xfId="0" applyNumberFormat="1" applyFont="1" applyFill="1" applyBorder="1" applyAlignment="1">
      <alignment horizontal="center" vertical="center" wrapText="1"/>
    </xf>
    <xf numFmtId="49" fontId="2" fillId="32" borderId="12" xfId="0" applyNumberFormat="1" applyFont="1" applyFill="1" applyBorder="1" applyAlignment="1">
      <alignment horizontal="center" vertical="center" wrapText="1"/>
    </xf>
    <xf numFmtId="0" fontId="1" fillId="32" borderId="33" xfId="0" applyFont="1" applyFill="1" applyBorder="1" applyAlignment="1">
      <alignment horizontal="center" vertical="center" wrapText="1"/>
    </xf>
    <xf numFmtId="0" fontId="1" fillId="33" borderId="30" xfId="0" applyFont="1" applyFill="1" applyBorder="1" applyAlignment="1">
      <alignment horizontal="center" vertical="top" wrapText="1"/>
    </xf>
    <xf numFmtId="0" fontId="1" fillId="33" borderId="12" xfId="0" applyFont="1" applyFill="1" applyBorder="1" applyAlignment="1">
      <alignment horizontal="center" vertical="top" wrapText="1"/>
    </xf>
    <xf numFmtId="0" fontId="1" fillId="16" borderId="14" xfId="0" applyFont="1" applyFill="1" applyBorder="1" applyAlignment="1">
      <alignment horizontal="center" vertical="center" wrapText="1"/>
    </xf>
    <xf numFmtId="0" fontId="1" fillId="32" borderId="35" xfId="0" applyFont="1" applyFill="1" applyBorder="1" applyAlignment="1">
      <alignment horizontal="left" vertical="top" wrapText="1"/>
    </xf>
    <xf numFmtId="0" fontId="1" fillId="32" borderId="30" xfId="0" applyFont="1" applyFill="1" applyBorder="1" applyAlignment="1">
      <alignment horizontal="left" vertical="top" wrapText="1"/>
    </xf>
    <xf numFmtId="0" fontId="1" fillId="33" borderId="35" xfId="0" applyFont="1" applyFill="1" applyBorder="1" applyAlignment="1">
      <alignment horizontal="left" vertical="center" wrapText="1"/>
    </xf>
    <xf numFmtId="0" fontId="1" fillId="33" borderId="30" xfId="0" applyFont="1" applyFill="1" applyBorder="1" applyAlignment="1">
      <alignment horizontal="left" vertical="center" wrapText="1"/>
    </xf>
    <xf numFmtId="0" fontId="1" fillId="33" borderId="12" xfId="0" applyFont="1" applyFill="1" applyBorder="1" applyAlignment="1">
      <alignment horizontal="left" vertical="center" wrapText="1"/>
    </xf>
    <xf numFmtId="0" fontId="1" fillId="33" borderId="35" xfId="0" applyFont="1" applyFill="1" applyBorder="1" applyAlignment="1">
      <alignment horizontal="center" vertical="top" wrapText="1"/>
    </xf>
    <xf numFmtId="0" fontId="1" fillId="9" borderId="35" xfId="0" applyFont="1" applyFill="1" applyBorder="1" applyAlignment="1">
      <alignment horizontal="left" vertical="top" wrapText="1"/>
    </xf>
    <xf numFmtId="0" fontId="1" fillId="9" borderId="30" xfId="0" applyFont="1" applyFill="1" applyBorder="1" applyAlignment="1">
      <alignment horizontal="left" vertical="top" wrapText="1"/>
    </xf>
    <xf numFmtId="0" fontId="1" fillId="9" borderId="12" xfId="0" applyFont="1" applyFill="1" applyBorder="1" applyAlignment="1">
      <alignment horizontal="left" vertical="top" wrapText="1"/>
    </xf>
    <xf numFmtId="0" fontId="15" fillId="32" borderId="35" xfId="0" applyFont="1" applyFill="1" applyBorder="1" applyAlignment="1">
      <alignment horizontal="left" vertical="top" wrapText="1"/>
    </xf>
    <xf numFmtId="0" fontId="15" fillId="32" borderId="30" xfId="0" applyFont="1" applyFill="1" applyBorder="1" applyAlignment="1">
      <alignment horizontal="left" vertical="top" wrapText="1"/>
    </xf>
    <xf numFmtId="0" fontId="15" fillId="32" borderId="12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left" vertical="center" indent="7"/>
    </xf>
    <xf numFmtId="0" fontId="11" fillId="2" borderId="41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wrapText="1"/>
    </xf>
    <xf numFmtId="0" fontId="9" fillId="0" borderId="34" xfId="0" applyFont="1" applyFill="1" applyBorder="1" applyAlignment="1">
      <alignment horizontal="left" wrapText="1"/>
    </xf>
    <xf numFmtId="0" fontId="11" fillId="2" borderId="34" xfId="0" applyFont="1" applyFill="1" applyBorder="1" applyAlignment="1">
      <alignment horizontal="left" vertical="top" wrapText="1"/>
    </xf>
    <xf numFmtId="0" fontId="10" fillId="0" borderId="34" xfId="0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/>
    </xf>
    <xf numFmtId="0" fontId="17" fillId="0" borderId="43" xfId="0" applyFont="1" applyFill="1" applyBorder="1" applyAlignment="1">
      <alignment horizontal="left"/>
    </xf>
    <xf numFmtId="0" fontId="16" fillId="2" borderId="34" xfId="0" applyFont="1" applyFill="1" applyBorder="1" applyAlignment="1">
      <alignment horizontal="left" vertical="top" wrapText="1"/>
    </xf>
    <xf numFmtId="0" fontId="17" fillId="0" borderId="34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left" vertical="top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3" fillId="25" borderId="35" xfId="0" applyFont="1" applyFill="1" applyBorder="1" applyAlignment="1">
      <alignment horizontal="left" vertical="center" wrapText="1"/>
    </xf>
    <xf numFmtId="0" fontId="3" fillId="25" borderId="30" xfId="0" applyFont="1" applyFill="1" applyBorder="1" applyAlignment="1">
      <alignment horizontal="left" vertical="center" wrapText="1"/>
    </xf>
    <xf numFmtId="0" fontId="3" fillId="25" borderId="12" xfId="0" applyFont="1" applyFill="1" applyBorder="1" applyAlignment="1">
      <alignment horizontal="left" vertical="center" wrapText="1"/>
    </xf>
    <xf numFmtId="0" fontId="3" fillId="25" borderId="3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3" fillId="32" borderId="3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" fillId="5" borderId="37" xfId="0" applyFont="1" applyFill="1" applyBorder="1" applyAlignment="1">
      <alignment horizontal="left" vertical="top" wrapText="1"/>
    </xf>
    <xf numFmtId="0" fontId="3" fillId="32" borderId="36" xfId="0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/>
    </xf>
    <xf numFmtId="0" fontId="3" fillId="33" borderId="7" xfId="0" applyFont="1" applyFill="1" applyBorder="1" applyAlignment="1">
      <alignment horizontal="left" vertical="top" wrapText="1"/>
    </xf>
    <xf numFmtId="0" fontId="1" fillId="32" borderId="35" xfId="0" applyFont="1" applyFill="1" applyBorder="1" applyAlignment="1">
      <alignment horizontal="center" vertical="center" wrapText="1"/>
    </xf>
    <xf numFmtId="0" fontId="1" fillId="32" borderId="30" xfId="0" applyFont="1" applyFill="1" applyBorder="1" applyAlignment="1">
      <alignment horizontal="center" vertical="center" wrapText="1"/>
    </xf>
    <xf numFmtId="0" fontId="2" fillId="32" borderId="30" xfId="0" applyFont="1" applyFill="1" applyBorder="1" applyAlignment="1">
      <alignment horizontal="center" vertical="center" wrapText="1"/>
    </xf>
    <xf numFmtId="0" fontId="2" fillId="32" borderId="12" xfId="0" applyFont="1" applyFill="1" applyBorder="1" applyAlignment="1">
      <alignment horizontal="center" vertical="center" wrapText="1"/>
    </xf>
    <xf numFmtId="165" fontId="14" fillId="33" borderId="30" xfId="0" applyNumberFormat="1" applyFont="1" applyFill="1" applyBorder="1" applyAlignment="1">
      <alignment vertical="top" wrapText="1"/>
    </xf>
    <xf numFmtId="165" fontId="14" fillId="33" borderId="12" xfId="0" applyNumberFormat="1" applyFont="1" applyFill="1" applyBorder="1" applyAlignment="1">
      <alignment vertical="top" wrapText="1"/>
    </xf>
    <xf numFmtId="0" fontId="1" fillId="5" borderId="49" xfId="0" applyFont="1" applyFill="1" applyBorder="1" applyAlignment="1">
      <alignment horizontal="left" vertical="top" wrapText="1"/>
    </xf>
    <xf numFmtId="0" fontId="3" fillId="6" borderId="49" xfId="0" applyFont="1" applyFill="1" applyBorder="1" applyAlignment="1">
      <alignment horizontal="left" vertical="top" wrapText="1"/>
    </xf>
    <xf numFmtId="0" fontId="3" fillId="6" borderId="49" xfId="0" applyFont="1" applyFill="1" applyBorder="1" applyAlignment="1">
      <alignment horizontal="center" vertical="top" wrapText="1"/>
    </xf>
    <xf numFmtId="0" fontId="2" fillId="33" borderId="34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33" borderId="33" xfId="0" applyFont="1" applyFill="1" applyBorder="1" applyAlignment="1">
      <alignment horizontal="center" vertical="center" wrapText="1"/>
    </xf>
    <xf numFmtId="0" fontId="1" fillId="33" borderId="37" xfId="0" applyFont="1" applyFill="1" applyBorder="1" applyAlignment="1">
      <alignment horizontal="center" vertical="center" wrapText="1"/>
    </xf>
    <xf numFmtId="0" fontId="1" fillId="33" borderId="38" xfId="0" applyFont="1" applyFill="1" applyBorder="1" applyAlignment="1">
      <alignment horizontal="center" vertical="center" wrapText="1"/>
    </xf>
    <xf numFmtId="0" fontId="1" fillId="33" borderId="3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8" borderId="35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33" borderId="8" xfId="0" applyFont="1" applyFill="1" applyBorder="1" applyAlignment="1">
      <alignment horizontal="left" vertical="top" wrapText="1"/>
    </xf>
    <xf numFmtId="165" fontId="14" fillId="33" borderId="30" xfId="1" applyNumberFormat="1" applyFont="1" applyFill="1" applyBorder="1" applyAlignment="1">
      <alignment vertical="top" wrapText="1"/>
    </xf>
    <xf numFmtId="165" fontId="14" fillId="33" borderId="12" xfId="1" applyNumberFormat="1" applyFont="1" applyFill="1" applyBorder="1" applyAlignment="1">
      <alignment vertical="top" wrapText="1"/>
    </xf>
    <xf numFmtId="0" fontId="12" fillId="32" borderId="35" xfId="0" applyFont="1" applyFill="1" applyBorder="1" applyAlignment="1">
      <alignment horizontal="center" vertical="center" wrapText="1"/>
    </xf>
    <xf numFmtId="0" fontId="12" fillId="32" borderId="12" xfId="0" applyFont="1" applyFill="1" applyBorder="1" applyAlignment="1">
      <alignment horizontal="center" vertical="center" wrapText="1"/>
    </xf>
    <xf numFmtId="0" fontId="1" fillId="32" borderId="12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 vertical="center" wrapText="1"/>
    </xf>
    <xf numFmtId="0" fontId="1" fillId="13" borderId="35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5" borderId="35" xfId="0" applyFont="1" applyFill="1" applyBorder="1" applyAlignment="1">
      <alignment horizontal="center" vertical="center" wrapText="1"/>
    </xf>
    <xf numFmtId="0" fontId="1" fillId="15" borderId="30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1" fillId="16" borderId="35" xfId="0" applyFont="1" applyFill="1" applyBorder="1" applyAlignment="1">
      <alignment horizontal="center" vertical="center" wrapText="1"/>
    </xf>
    <xf numFmtId="0" fontId="1" fillId="16" borderId="30" xfId="0" applyFont="1" applyFill="1" applyBorder="1" applyAlignment="1">
      <alignment horizontal="center" vertical="center" wrapText="1"/>
    </xf>
    <xf numFmtId="0" fontId="1" fillId="17" borderId="33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left" vertical="top" wrapText="1"/>
    </xf>
    <xf numFmtId="0" fontId="1" fillId="13" borderId="11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1" fillId="33" borderId="16" xfId="0" applyFont="1" applyFill="1" applyBorder="1" applyAlignment="1">
      <alignment horizontal="left" vertical="top" wrapText="1"/>
    </xf>
    <xf numFmtId="0" fontId="3" fillId="33" borderId="35" xfId="0" applyFont="1" applyFill="1" applyBorder="1" applyAlignment="1">
      <alignment horizontal="left" vertical="top" wrapText="1"/>
    </xf>
    <xf numFmtId="0" fontId="3" fillId="33" borderId="30" xfId="0" applyFont="1" applyFill="1" applyBorder="1" applyAlignment="1">
      <alignment horizontal="left" vertical="top" wrapText="1"/>
    </xf>
    <xf numFmtId="0" fontId="3" fillId="33" borderId="12" xfId="0" applyFont="1" applyFill="1" applyBorder="1" applyAlignment="1">
      <alignment horizontal="left" vertical="top" wrapText="1"/>
    </xf>
    <xf numFmtId="0" fontId="3" fillId="33" borderId="19" xfId="0" applyFont="1" applyFill="1" applyBorder="1" applyAlignment="1">
      <alignment horizontal="left" vertical="top" wrapText="1"/>
    </xf>
    <xf numFmtId="0" fontId="3" fillId="33" borderId="20" xfId="0" applyFont="1" applyFill="1" applyBorder="1" applyAlignment="1">
      <alignment horizontal="left" vertical="center" wrapText="1"/>
    </xf>
    <xf numFmtId="0" fontId="3" fillId="33" borderId="35" xfId="0" applyFont="1" applyFill="1" applyBorder="1" applyAlignment="1">
      <alignment horizontal="center" vertical="top" wrapText="1"/>
    </xf>
    <xf numFmtId="0" fontId="3" fillId="33" borderId="30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center" vertical="top" wrapText="1"/>
    </xf>
    <xf numFmtId="0" fontId="3" fillId="33" borderId="33" xfId="0" applyFont="1" applyFill="1" applyBorder="1" applyAlignment="1">
      <alignment horizontal="center" vertical="top" wrapText="1"/>
    </xf>
    <xf numFmtId="49" fontId="3" fillId="33" borderId="33" xfId="0" applyNumberFormat="1" applyFont="1" applyFill="1" applyBorder="1" applyAlignment="1">
      <alignment horizontal="center" vertical="top" wrapText="1"/>
    </xf>
    <xf numFmtId="0" fontId="3" fillId="33" borderId="21" xfId="0" applyFont="1" applyFill="1" applyBorder="1" applyAlignment="1">
      <alignment horizontal="left" vertical="center" wrapText="1"/>
    </xf>
    <xf numFmtId="0" fontId="3" fillId="33" borderId="22" xfId="0" applyFont="1" applyFill="1" applyBorder="1" applyAlignment="1">
      <alignment horizontal="left" vertical="center" wrapText="1"/>
    </xf>
    <xf numFmtId="0" fontId="3" fillId="18" borderId="23" xfId="0" applyFont="1" applyFill="1" applyBorder="1" applyAlignment="1">
      <alignment horizontal="left" vertical="center" wrapText="1"/>
    </xf>
    <xf numFmtId="0" fontId="3" fillId="10" borderId="35" xfId="0" applyFont="1" applyFill="1" applyBorder="1" applyAlignment="1">
      <alignment horizontal="center" vertical="top" wrapText="1"/>
    </xf>
    <xf numFmtId="0" fontId="3" fillId="10" borderId="30" xfId="0" applyFont="1" applyFill="1" applyBorder="1" applyAlignment="1">
      <alignment horizontal="center" vertical="top" wrapText="1"/>
    </xf>
    <xf numFmtId="0" fontId="3" fillId="10" borderId="12" xfId="0" applyFont="1" applyFill="1" applyBorder="1" applyAlignment="1">
      <alignment horizontal="center" vertical="top" wrapText="1"/>
    </xf>
    <xf numFmtId="0" fontId="3" fillId="32" borderId="33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left" vertical="top" wrapText="1"/>
    </xf>
    <xf numFmtId="0" fontId="1" fillId="23" borderId="26" xfId="0" applyFont="1" applyFill="1" applyBorder="1" applyAlignment="1">
      <alignment horizontal="left" vertical="center" wrapText="1"/>
    </xf>
    <xf numFmtId="0" fontId="3" fillId="21" borderId="58" xfId="0" applyFont="1" applyFill="1" applyBorder="1" applyAlignment="1">
      <alignment horizontal="left" vertical="top" wrapText="1"/>
    </xf>
    <xf numFmtId="0" fontId="3" fillId="21" borderId="59" xfId="0" applyFont="1" applyFill="1" applyBorder="1" applyAlignment="1">
      <alignment horizontal="left" vertical="top" wrapText="1"/>
    </xf>
    <xf numFmtId="0" fontId="3" fillId="21" borderId="60" xfId="0" applyFont="1" applyFill="1" applyBorder="1" applyAlignment="1">
      <alignment horizontal="left" vertical="top" wrapText="1"/>
    </xf>
    <xf numFmtId="0" fontId="3" fillId="21" borderId="55" xfId="0" applyFont="1" applyFill="1" applyBorder="1" applyAlignment="1">
      <alignment horizontal="left" vertical="top" wrapText="1"/>
    </xf>
    <xf numFmtId="0" fontId="3" fillId="21" borderId="56" xfId="0" applyFont="1" applyFill="1" applyBorder="1" applyAlignment="1">
      <alignment horizontal="left" vertical="top" wrapText="1"/>
    </xf>
    <xf numFmtId="0" fontId="3" fillId="21" borderId="57" xfId="0" applyFont="1" applyFill="1" applyBorder="1" applyAlignment="1">
      <alignment horizontal="left" vertical="top" wrapText="1"/>
    </xf>
    <xf numFmtId="0" fontId="1" fillId="24" borderId="27" xfId="0" applyFont="1" applyFill="1" applyBorder="1" applyAlignment="1">
      <alignment horizontal="left" vertical="center" wrapText="1"/>
    </xf>
    <xf numFmtId="0" fontId="1" fillId="20" borderId="36" xfId="0" applyFont="1" applyFill="1" applyBorder="1" applyAlignment="1">
      <alignment horizontal="left" vertical="top" wrapText="1"/>
    </xf>
    <xf numFmtId="0" fontId="1" fillId="20" borderId="49" xfId="0" applyFont="1" applyFill="1" applyBorder="1" applyAlignment="1">
      <alignment horizontal="left" vertical="top" wrapText="1"/>
    </xf>
    <xf numFmtId="49" fontId="3" fillId="21" borderId="37" xfId="0" applyNumberFormat="1" applyFont="1" applyFill="1" applyBorder="1" applyAlignment="1">
      <alignment horizontal="center" vertical="top" wrapText="1"/>
    </xf>
    <xf numFmtId="49" fontId="3" fillId="21" borderId="39" xfId="0" applyNumberFormat="1" applyFont="1" applyFill="1" applyBorder="1" applyAlignment="1">
      <alignment horizontal="center" vertical="top" wrapText="1"/>
    </xf>
    <xf numFmtId="49" fontId="3" fillId="21" borderId="49" xfId="0" applyNumberFormat="1" applyFont="1" applyFill="1" applyBorder="1" applyAlignment="1">
      <alignment horizontal="center" vertical="top" wrapText="1"/>
    </xf>
    <xf numFmtId="0" fontId="3" fillId="25" borderId="50" xfId="0" applyFont="1" applyFill="1" applyBorder="1" applyAlignment="1">
      <alignment horizontal="center" vertical="center" wrapText="1"/>
    </xf>
    <xf numFmtId="0" fontId="3" fillId="25" borderId="51" xfId="0" applyFont="1" applyFill="1" applyBorder="1" applyAlignment="1">
      <alignment horizontal="center" vertical="center" wrapText="1"/>
    </xf>
    <xf numFmtId="0" fontId="3" fillId="25" borderId="52" xfId="0" applyFont="1" applyFill="1" applyBorder="1" applyAlignment="1">
      <alignment horizontal="center" vertical="center" wrapText="1"/>
    </xf>
    <xf numFmtId="0" fontId="15" fillId="25" borderId="30" xfId="0" applyFont="1" applyFill="1" applyBorder="1" applyAlignment="1">
      <alignment horizontal="left" vertical="center" wrapText="1"/>
    </xf>
    <xf numFmtId="0" fontId="15" fillId="25" borderId="12" xfId="0" applyFont="1" applyFill="1" applyBorder="1" applyAlignment="1">
      <alignment horizontal="left" vertical="center" wrapText="1"/>
    </xf>
    <xf numFmtId="0" fontId="3" fillId="25" borderId="28" xfId="0" applyFont="1" applyFill="1" applyBorder="1" applyAlignment="1">
      <alignment horizontal="center" vertical="top" wrapText="1"/>
    </xf>
    <xf numFmtId="0" fontId="3" fillId="25" borderId="35" xfId="0" applyFont="1" applyFill="1" applyBorder="1" applyAlignment="1">
      <alignment horizontal="left" vertical="top" wrapText="1"/>
    </xf>
    <xf numFmtId="0" fontId="3" fillId="25" borderId="30" xfId="0" applyFont="1" applyFill="1" applyBorder="1" applyAlignment="1">
      <alignment horizontal="left" vertical="top" wrapText="1"/>
    </xf>
    <xf numFmtId="0" fontId="3" fillId="25" borderId="12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" fillId="8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3" fillId="25" borderId="30" xfId="0" applyFont="1" applyFill="1" applyBorder="1" applyAlignment="1">
      <alignment horizontal="center" vertical="center" wrapText="1"/>
    </xf>
    <xf numFmtId="0" fontId="3" fillId="32" borderId="35" xfId="0" applyFont="1" applyFill="1" applyBorder="1" applyAlignment="1">
      <alignment horizontal="left" vertical="top" wrapText="1"/>
    </xf>
    <xf numFmtId="0" fontId="3" fillId="32" borderId="30" xfId="0" applyFont="1" applyFill="1" applyBorder="1" applyAlignment="1">
      <alignment horizontal="left" vertical="top" wrapText="1"/>
    </xf>
    <xf numFmtId="0" fontId="3" fillId="32" borderId="12" xfId="0" applyFont="1" applyFill="1" applyBorder="1" applyAlignment="1">
      <alignment horizontal="left" vertical="top" wrapText="1"/>
    </xf>
    <xf numFmtId="0" fontId="3" fillId="9" borderId="37" xfId="0" applyFont="1" applyFill="1" applyBorder="1" applyAlignment="1">
      <alignment horizontal="left" vertical="top" wrapText="1"/>
    </xf>
    <xf numFmtId="0" fontId="3" fillId="9" borderId="38" xfId="0" applyFont="1" applyFill="1" applyBorder="1" applyAlignment="1">
      <alignment horizontal="left" vertical="top" wrapText="1"/>
    </xf>
    <xf numFmtId="0" fontId="3" fillId="9" borderId="39" xfId="0" applyFont="1" applyFill="1" applyBorder="1" applyAlignment="1">
      <alignment horizontal="left" vertical="top" wrapText="1"/>
    </xf>
    <xf numFmtId="0" fontId="19" fillId="32" borderId="37" xfId="0" applyFont="1" applyFill="1" applyBorder="1" applyAlignment="1">
      <alignment horizontal="left" vertical="top" wrapText="1"/>
    </xf>
    <xf numFmtId="0" fontId="19" fillId="32" borderId="38" xfId="0" applyFont="1" applyFill="1" applyBorder="1" applyAlignment="1">
      <alignment horizontal="left" vertical="top" wrapText="1"/>
    </xf>
    <xf numFmtId="0" fontId="19" fillId="32" borderId="39" xfId="0" applyFont="1" applyFill="1" applyBorder="1" applyAlignment="1">
      <alignment horizontal="left" vertical="top" wrapText="1"/>
    </xf>
    <xf numFmtId="0" fontId="3" fillId="33" borderId="34" xfId="0" applyFont="1" applyFill="1" applyBorder="1" applyAlignment="1">
      <alignment horizontal="left" vertical="top" wrapText="1"/>
    </xf>
    <xf numFmtId="0" fontId="6" fillId="11" borderId="17" xfId="0" applyFont="1" applyFill="1" applyBorder="1" applyAlignment="1">
      <alignment horizontal="right" vertical="top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15" borderId="36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4" borderId="35" xfId="0" applyFont="1" applyFill="1" applyBorder="1" applyAlignment="1">
      <alignment horizontal="center" vertical="center" wrapText="1"/>
    </xf>
    <xf numFmtId="0" fontId="1" fillId="14" borderId="12" xfId="0" applyFont="1" applyFill="1" applyBorder="1" applyAlignment="1">
      <alignment horizontal="center" vertical="center" wrapText="1"/>
    </xf>
    <xf numFmtId="0" fontId="1" fillId="33" borderId="31" xfId="0" applyFont="1" applyFill="1" applyBorder="1" applyAlignment="1">
      <alignment horizontal="left" vertical="top" wrapText="1"/>
    </xf>
    <xf numFmtId="0" fontId="1" fillId="33" borderId="35" xfId="0" applyFont="1" applyFill="1" applyBorder="1" applyAlignment="1">
      <alignment horizontal="center" vertical="center" wrapText="1"/>
    </xf>
    <xf numFmtId="0" fontId="1" fillId="33" borderId="30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1" fillId="32" borderId="35" xfId="0" applyFont="1" applyFill="1" applyBorder="1" applyAlignment="1">
      <alignment horizontal="left" vertical="center" wrapText="1"/>
    </xf>
    <xf numFmtId="0" fontId="1" fillId="32" borderId="30" xfId="0" applyFont="1" applyFill="1" applyBorder="1" applyAlignment="1">
      <alignment horizontal="left" vertical="center" wrapText="1"/>
    </xf>
    <xf numFmtId="0" fontId="1" fillId="32" borderId="12" xfId="0" applyFont="1" applyFill="1" applyBorder="1" applyAlignment="1">
      <alignment horizontal="left" vertical="center" wrapText="1"/>
    </xf>
    <xf numFmtId="49" fontId="3" fillId="22" borderId="35" xfId="0" applyNumberFormat="1" applyFont="1" applyFill="1" applyBorder="1" applyAlignment="1">
      <alignment horizontal="center" vertical="center" wrapText="1"/>
    </xf>
    <xf numFmtId="49" fontId="3" fillId="22" borderId="12" xfId="0" applyNumberFormat="1" applyFont="1" applyFill="1" applyBorder="1" applyAlignment="1">
      <alignment horizontal="center" vertical="center" wrapText="1"/>
    </xf>
    <xf numFmtId="0" fontId="3" fillId="32" borderId="35" xfId="0" applyFont="1" applyFill="1" applyBorder="1" applyAlignment="1">
      <alignment horizontal="left" vertical="center" wrapText="1"/>
    </xf>
    <xf numFmtId="0" fontId="3" fillId="32" borderId="30" xfId="0" applyFont="1" applyFill="1" applyBorder="1" applyAlignment="1">
      <alignment horizontal="left" vertical="center" wrapText="1"/>
    </xf>
    <xf numFmtId="0" fontId="3" fillId="32" borderId="12" xfId="0" applyFont="1" applyFill="1" applyBorder="1" applyAlignment="1">
      <alignment horizontal="left" vertical="center" wrapText="1"/>
    </xf>
    <xf numFmtId="0" fontId="3" fillId="32" borderId="35" xfId="0" applyFont="1" applyFill="1" applyBorder="1" applyAlignment="1">
      <alignment horizontal="center" vertical="top" wrapText="1"/>
    </xf>
    <xf numFmtId="0" fontId="3" fillId="32" borderId="30" xfId="0" applyFont="1" applyFill="1" applyBorder="1" applyAlignment="1">
      <alignment horizontal="center" vertical="top" wrapText="1"/>
    </xf>
    <xf numFmtId="0" fontId="1" fillId="35" borderId="35" xfId="0" applyFont="1" applyFill="1" applyBorder="1" applyAlignment="1">
      <alignment horizontal="left" vertical="top" wrapText="1"/>
    </xf>
    <xf numFmtId="0" fontId="1" fillId="35" borderId="30" xfId="0" applyFont="1" applyFill="1" applyBorder="1" applyAlignment="1">
      <alignment horizontal="left" vertical="top" wrapText="1"/>
    </xf>
    <xf numFmtId="0" fontId="1" fillId="35" borderId="12" xfId="0" applyFont="1" applyFill="1" applyBorder="1" applyAlignment="1">
      <alignment horizontal="left" vertical="top" wrapText="1"/>
    </xf>
    <xf numFmtId="49" fontId="13" fillId="32" borderId="35" xfId="0" applyNumberFormat="1" applyFont="1" applyFill="1" applyBorder="1" applyAlignment="1">
      <alignment horizontal="center" vertical="center" wrapText="1"/>
    </xf>
    <xf numFmtId="49" fontId="13" fillId="32" borderId="30" xfId="0" applyNumberFormat="1" applyFont="1" applyFill="1" applyBorder="1" applyAlignment="1">
      <alignment horizontal="center" vertical="center" wrapText="1"/>
    </xf>
    <xf numFmtId="49" fontId="13" fillId="32" borderId="12" xfId="0" applyNumberFormat="1" applyFont="1" applyFill="1" applyBorder="1" applyAlignment="1">
      <alignment horizontal="center" vertical="center" wrapText="1"/>
    </xf>
    <xf numFmtId="0" fontId="3" fillId="25" borderId="39" xfId="0" applyFont="1" applyFill="1" applyBorder="1" applyAlignment="1">
      <alignment horizontal="center" vertical="center" wrapText="1"/>
    </xf>
    <xf numFmtId="0" fontId="3" fillId="25" borderId="36" xfId="0" applyFont="1" applyFill="1" applyBorder="1" applyAlignment="1">
      <alignment horizontal="center" vertical="center" wrapText="1"/>
    </xf>
    <xf numFmtId="0" fontId="15" fillId="25" borderId="35" xfId="0" applyFont="1" applyFill="1" applyBorder="1" applyAlignment="1">
      <alignment horizontal="left" vertical="center" wrapText="1"/>
    </xf>
    <xf numFmtId="0" fontId="3" fillId="31" borderId="35" xfId="0" applyFont="1" applyFill="1" applyBorder="1" applyAlignment="1">
      <alignment horizontal="left" vertical="top" wrapText="1"/>
    </xf>
    <xf numFmtId="0" fontId="3" fillId="31" borderId="30" xfId="0" applyFont="1" applyFill="1" applyBorder="1" applyAlignment="1">
      <alignment horizontal="left" vertical="top" wrapText="1"/>
    </xf>
    <xf numFmtId="0" fontId="3" fillId="31" borderId="12" xfId="0" applyFont="1" applyFill="1" applyBorder="1" applyAlignment="1">
      <alignment horizontal="left" vertical="top" wrapText="1"/>
    </xf>
    <xf numFmtId="0" fontId="1" fillId="9" borderId="37" xfId="0" applyFont="1" applyFill="1" applyBorder="1" applyAlignment="1">
      <alignment horizontal="left" vertical="top" wrapText="1"/>
    </xf>
    <xf numFmtId="0" fontId="1" fillId="9" borderId="38" xfId="0" applyFont="1" applyFill="1" applyBorder="1" applyAlignment="1">
      <alignment horizontal="left" vertical="top" wrapText="1"/>
    </xf>
    <xf numFmtId="0" fontId="1" fillId="9" borderId="39" xfId="0" applyFont="1" applyFill="1" applyBorder="1" applyAlignment="1">
      <alignment horizontal="left" vertical="top" wrapText="1"/>
    </xf>
    <xf numFmtId="0" fontId="14" fillId="32" borderId="35" xfId="0" applyFont="1" applyFill="1" applyBorder="1" applyAlignment="1">
      <alignment horizontal="left" vertical="top" wrapText="1"/>
    </xf>
    <xf numFmtId="0" fontId="14" fillId="32" borderId="30" xfId="0" applyFont="1" applyFill="1" applyBorder="1" applyAlignment="1">
      <alignment horizontal="left" vertical="top" wrapText="1"/>
    </xf>
    <xf numFmtId="0" fontId="14" fillId="32" borderId="12" xfId="0" applyFont="1" applyFill="1" applyBorder="1" applyAlignment="1">
      <alignment horizontal="left" vertical="top" wrapText="1"/>
    </xf>
    <xf numFmtId="0" fontId="3" fillId="32" borderId="35" xfId="0" applyFont="1" applyFill="1" applyBorder="1" applyAlignment="1">
      <alignment vertical="top" wrapText="1"/>
    </xf>
    <xf numFmtId="0" fontId="3" fillId="32" borderId="30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8"/>
  <sheetViews>
    <sheetView tabSelected="1" workbookViewId="0">
      <selection activeCell="AA132" sqref="AA132"/>
    </sheetView>
  </sheetViews>
  <sheetFormatPr defaultColWidth="9.33203125" defaultRowHeight="15.75"/>
  <cols>
    <col min="1" max="1" width="20.83203125" style="1" customWidth="1"/>
    <col min="2" max="2" width="0.1640625" style="1" customWidth="1"/>
    <col min="3" max="3" width="6" style="1" customWidth="1"/>
    <col min="4" max="4" width="1.5" style="1" customWidth="1"/>
    <col min="5" max="5" width="2.1640625" style="1" customWidth="1"/>
    <col min="6" max="6" width="2" style="1" customWidth="1"/>
    <col min="7" max="7" width="1.33203125" style="1" customWidth="1"/>
    <col min="8" max="8" width="1.5" style="1" customWidth="1"/>
    <col min="9" max="9" width="1" style="1" customWidth="1"/>
    <col min="10" max="10" width="1.5" style="1" customWidth="1"/>
    <col min="11" max="11" width="5.5" style="1" customWidth="1"/>
    <col min="12" max="12" width="0.83203125" style="1" customWidth="1"/>
    <col min="13" max="13" width="0.6640625" style="1" customWidth="1"/>
    <col min="14" max="14" width="10.5" style="1" customWidth="1"/>
    <col min="15" max="15" width="5.1640625" style="1" customWidth="1"/>
    <col min="16" max="16" width="10.83203125" style="1" customWidth="1"/>
    <col min="17" max="17" width="2.5" style="1" customWidth="1"/>
    <col min="18" max="18" width="12.83203125" style="1" customWidth="1"/>
    <col min="19" max="19" width="0.5" style="1" customWidth="1"/>
    <col min="20" max="20" width="11.6640625" style="1" customWidth="1"/>
    <col min="21" max="21" width="13.6640625" style="1" customWidth="1"/>
    <col min="22" max="16384" width="9.33203125" style="1"/>
  </cols>
  <sheetData>
    <row r="1" spans="1:21">
      <c r="A1" s="135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9"/>
      <c r="M1" s="19"/>
      <c r="N1" s="19"/>
      <c r="O1" s="19"/>
      <c r="P1" s="19"/>
      <c r="Q1" s="19"/>
      <c r="R1" s="19"/>
      <c r="S1" s="20"/>
    </row>
    <row r="2" spans="1:21">
      <c r="A2" s="137" t="s">
        <v>93</v>
      </c>
      <c r="B2" s="138"/>
      <c r="C2" s="138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21"/>
      <c r="R2" s="140" t="s">
        <v>48</v>
      </c>
      <c r="S2" s="141"/>
    </row>
    <row r="3" spans="1:21" s="51" customFormat="1" ht="11.25">
      <c r="A3" s="142" t="s">
        <v>94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50"/>
      <c r="R3" s="144" t="s">
        <v>49</v>
      </c>
      <c r="S3" s="145"/>
    </row>
    <row r="4" spans="1:21">
      <c r="A4" s="146" t="s">
        <v>50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22"/>
      <c r="R4" s="22"/>
      <c r="S4" s="23"/>
    </row>
    <row r="6" spans="1:21">
      <c r="A6" s="162" t="s">
        <v>95</v>
      </c>
      <c r="B6" s="162"/>
      <c r="C6" s="162"/>
      <c r="D6" s="162"/>
      <c r="E6" s="162"/>
      <c r="F6" s="162"/>
      <c r="G6" s="162"/>
      <c r="H6" s="162"/>
      <c r="I6" s="162"/>
      <c r="J6" s="162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</row>
    <row r="7" spans="1:21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5"/>
      <c r="L7" s="165"/>
      <c r="M7" s="165"/>
      <c r="N7" s="165"/>
      <c r="O7" s="165"/>
      <c r="P7" s="165"/>
      <c r="Q7" s="165"/>
      <c r="R7" s="165"/>
    </row>
    <row r="8" spans="1:21">
      <c r="A8" s="2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166" t="s">
        <v>2</v>
      </c>
      <c r="T8" s="167"/>
      <c r="U8" s="168"/>
    </row>
    <row r="9" spans="1:21">
      <c r="A9" s="169" t="s">
        <v>76</v>
      </c>
      <c r="B9" s="169"/>
      <c r="C9" s="169"/>
      <c r="D9" s="169"/>
      <c r="E9" s="169"/>
      <c r="F9" s="169"/>
      <c r="G9" s="169"/>
      <c r="H9" s="169"/>
      <c r="I9" s="169"/>
      <c r="J9" s="157" t="s">
        <v>77</v>
      </c>
      <c r="K9" s="157"/>
      <c r="L9" s="157"/>
      <c r="M9" s="157"/>
      <c r="N9" s="157"/>
      <c r="O9" s="157"/>
      <c r="P9" s="157"/>
      <c r="Q9" s="157"/>
      <c r="R9" s="157"/>
      <c r="S9" s="158">
        <v>1023</v>
      </c>
      <c r="T9" s="158"/>
      <c r="U9" s="158"/>
    </row>
    <row r="10" spans="1:21" ht="15.75" customHeight="1">
      <c r="A10" s="154" t="s">
        <v>45</v>
      </c>
      <c r="B10" s="155"/>
      <c r="C10" s="155"/>
      <c r="D10" s="155"/>
      <c r="E10" s="155"/>
      <c r="F10" s="155"/>
      <c r="G10" s="155"/>
      <c r="H10" s="155"/>
      <c r="I10" s="156"/>
      <c r="J10" s="157" t="s">
        <v>75</v>
      </c>
      <c r="K10" s="157"/>
      <c r="L10" s="157"/>
      <c r="M10" s="157"/>
      <c r="N10" s="157"/>
      <c r="O10" s="157"/>
      <c r="P10" s="157"/>
      <c r="Q10" s="157"/>
      <c r="R10" s="157"/>
      <c r="S10" s="158">
        <v>2189</v>
      </c>
      <c r="T10" s="158"/>
      <c r="U10" s="158"/>
    </row>
    <row r="11" spans="1:21">
      <c r="A11" s="159" t="s">
        <v>46</v>
      </c>
      <c r="B11" s="159"/>
      <c r="C11" s="159"/>
      <c r="D11" s="159"/>
      <c r="E11" s="159"/>
      <c r="F11" s="159"/>
      <c r="G11" s="159"/>
      <c r="H11" s="159"/>
      <c r="I11" s="159"/>
      <c r="J11" s="160" t="s">
        <v>121</v>
      </c>
      <c r="K11" s="160"/>
      <c r="L11" s="160"/>
      <c r="M11" s="160"/>
      <c r="N11" s="160"/>
      <c r="O11" s="160"/>
      <c r="P11" s="160"/>
      <c r="Q11" s="160"/>
      <c r="R11" s="160"/>
      <c r="S11" s="161" t="s">
        <v>136</v>
      </c>
      <c r="T11" s="161"/>
      <c r="U11" s="161"/>
    </row>
    <row r="12" spans="1:21">
      <c r="A12" s="177" t="s">
        <v>44</v>
      </c>
      <c r="B12" s="177"/>
      <c r="C12" s="177"/>
      <c r="D12" s="177"/>
      <c r="E12" s="177"/>
      <c r="F12" s="177"/>
      <c r="G12" s="177"/>
      <c r="H12" s="177"/>
      <c r="I12" s="177"/>
      <c r="J12" s="178"/>
      <c r="K12" s="178"/>
      <c r="L12" s="178"/>
      <c r="M12" s="178"/>
      <c r="N12" s="178"/>
      <c r="O12" s="178"/>
      <c r="P12" s="178"/>
      <c r="Q12" s="178"/>
      <c r="R12" s="178"/>
      <c r="S12" s="179">
        <v>22</v>
      </c>
      <c r="T12" s="179"/>
      <c r="U12" s="179"/>
    </row>
    <row r="13" spans="1:21" ht="11.25" customHeight="1">
      <c r="A13" s="180" t="s">
        <v>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</row>
    <row r="14" spans="1:21">
      <c r="A14" s="181" t="s">
        <v>17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</row>
    <row r="15" spans="1:21">
      <c r="A15" s="182" t="s">
        <v>1</v>
      </c>
      <c r="B15" s="182"/>
      <c r="C15" s="182"/>
      <c r="D15" s="182"/>
      <c r="E15" s="182"/>
      <c r="F15" s="182"/>
      <c r="G15" s="182" t="s">
        <v>2</v>
      </c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3" t="s">
        <v>23</v>
      </c>
      <c r="T15" s="184"/>
      <c r="U15" s="185"/>
    </row>
    <row r="16" spans="1:21">
      <c r="A16" s="182" t="s">
        <v>1</v>
      </c>
      <c r="B16" s="182"/>
      <c r="C16" s="182"/>
      <c r="D16" s="182"/>
      <c r="E16" s="182"/>
      <c r="F16" s="182"/>
      <c r="G16" s="189" t="s">
        <v>10</v>
      </c>
      <c r="H16" s="190"/>
      <c r="I16" s="190"/>
      <c r="J16" s="190"/>
      <c r="K16" s="190"/>
      <c r="L16" s="190"/>
      <c r="M16" s="191"/>
      <c r="N16" s="192"/>
      <c r="O16" s="101" t="s">
        <v>22</v>
      </c>
      <c r="P16" s="101"/>
      <c r="Q16" s="101" t="s">
        <v>3</v>
      </c>
      <c r="R16" s="101"/>
      <c r="S16" s="186"/>
      <c r="T16" s="187"/>
      <c r="U16" s="188"/>
    </row>
    <row r="17" spans="1:21">
      <c r="A17" s="170" t="s">
        <v>18</v>
      </c>
      <c r="B17" s="170"/>
      <c r="C17" s="170"/>
      <c r="D17" s="170"/>
      <c r="E17" s="170"/>
      <c r="F17" s="170"/>
      <c r="G17" s="171"/>
      <c r="H17" s="172"/>
      <c r="I17" s="172"/>
      <c r="J17" s="172"/>
      <c r="K17" s="172"/>
      <c r="L17" s="172"/>
      <c r="M17" s="173"/>
      <c r="N17" s="174"/>
      <c r="O17" s="118"/>
      <c r="P17" s="118"/>
      <c r="Q17" s="118"/>
      <c r="R17" s="118"/>
      <c r="S17" s="175"/>
      <c r="T17" s="175"/>
      <c r="U17" s="176"/>
    </row>
    <row r="18" spans="1:21">
      <c r="A18" s="193" t="s">
        <v>20</v>
      </c>
      <c r="B18" s="193"/>
      <c r="C18" s="193"/>
      <c r="D18" s="193"/>
      <c r="E18" s="193"/>
      <c r="F18" s="193"/>
      <c r="G18" s="114"/>
      <c r="H18" s="115"/>
      <c r="I18" s="115"/>
      <c r="J18" s="115"/>
      <c r="K18" s="115"/>
      <c r="L18" s="115"/>
      <c r="M18" s="116"/>
      <c r="N18" s="117"/>
      <c r="O18" s="118"/>
      <c r="P18" s="118"/>
      <c r="Q18" s="118">
        <v>14</v>
      </c>
      <c r="R18" s="118"/>
      <c r="S18" s="175">
        <v>3165.6</v>
      </c>
      <c r="T18" s="175"/>
      <c r="U18" s="176"/>
    </row>
    <row r="19" spans="1:21" ht="15.75" customHeight="1">
      <c r="A19" s="113" t="s">
        <v>21</v>
      </c>
      <c r="B19" s="113"/>
      <c r="C19" s="113"/>
      <c r="D19" s="113"/>
      <c r="E19" s="113"/>
      <c r="F19" s="113"/>
      <c r="G19" s="114"/>
      <c r="H19" s="115"/>
      <c r="I19" s="115"/>
      <c r="J19" s="115"/>
      <c r="K19" s="115"/>
      <c r="L19" s="115"/>
      <c r="M19" s="116"/>
      <c r="N19" s="117"/>
      <c r="O19" s="118"/>
      <c r="P19" s="118"/>
      <c r="Q19" s="118"/>
      <c r="R19" s="118"/>
      <c r="S19" s="175"/>
      <c r="T19" s="175"/>
      <c r="U19" s="176"/>
    </row>
    <row r="20" spans="1:21">
      <c r="A20" s="170" t="s">
        <v>19</v>
      </c>
      <c r="B20" s="170"/>
      <c r="C20" s="170"/>
      <c r="D20" s="170"/>
      <c r="E20" s="170"/>
      <c r="F20" s="170"/>
      <c r="G20" s="114" t="s">
        <v>115</v>
      </c>
      <c r="H20" s="115"/>
      <c r="I20" s="115"/>
      <c r="J20" s="115"/>
      <c r="K20" s="115"/>
      <c r="L20" s="115"/>
      <c r="M20" s="116"/>
      <c r="N20" s="117"/>
      <c r="O20" s="118"/>
      <c r="P20" s="118"/>
      <c r="Q20" s="118"/>
      <c r="R20" s="118"/>
      <c r="S20" s="194">
        <f>S21+S22+T23+S24+S25</f>
        <v>3165.6</v>
      </c>
      <c r="T20" s="194"/>
      <c r="U20" s="195"/>
    </row>
    <row r="21" spans="1:21" ht="18" customHeight="1">
      <c r="A21" s="113" t="s">
        <v>71</v>
      </c>
      <c r="B21" s="113"/>
      <c r="C21" s="113"/>
      <c r="D21" s="113"/>
      <c r="E21" s="113"/>
      <c r="F21" s="113"/>
      <c r="G21" s="114" t="s">
        <v>115</v>
      </c>
      <c r="H21" s="115"/>
      <c r="I21" s="115"/>
      <c r="J21" s="115"/>
      <c r="K21" s="115"/>
      <c r="L21" s="115"/>
      <c r="M21" s="116"/>
      <c r="N21" s="117"/>
      <c r="O21" s="118" t="s">
        <v>87</v>
      </c>
      <c r="P21" s="118"/>
      <c r="Q21" s="118">
        <v>21</v>
      </c>
      <c r="R21" s="118"/>
      <c r="S21" s="194">
        <v>2526</v>
      </c>
      <c r="T21" s="194"/>
      <c r="U21" s="195"/>
    </row>
    <row r="22" spans="1:21" ht="18" customHeight="1">
      <c r="A22" s="113" t="s">
        <v>72</v>
      </c>
      <c r="B22" s="113"/>
      <c r="C22" s="113"/>
      <c r="D22" s="113"/>
      <c r="E22" s="113"/>
      <c r="F22" s="113"/>
      <c r="G22" s="114" t="s">
        <v>115</v>
      </c>
      <c r="H22" s="115"/>
      <c r="I22" s="115"/>
      <c r="J22" s="115"/>
      <c r="K22" s="115"/>
      <c r="L22" s="115"/>
      <c r="M22" s="116"/>
      <c r="N22" s="117"/>
      <c r="O22" s="118" t="s">
        <v>87</v>
      </c>
      <c r="P22" s="118"/>
      <c r="Q22" s="118">
        <v>22</v>
      </c>
      <c r="R22" s="118"/>
      <c r="S22" s="194">
        <v>318.60000000000002</v>
      </c>
      <c r="T22" s="194"/>
      <c r="U22" s="195"/>
    </row>
    <row r="23" spans="1:21" ht="18" customHeight="1">
      <c r="A23" s="90" t="s">
        <v>86</v>
      </c>
      <c r="B23" s="91"/>
      <c r="C23" s="91"/>
      <c r="D23" s="91"/>
      <c r="E23" s="91"/>
      <c r="F23" s="94"/>
      <c r="G23" s="300" t="s">
        <v>115</v>
      </c>
      <c r="H23" s="301"/>
      <c r="I23" s="301"/>
      <c r="J23" s="301"/>
      <c r="K23" s="301"/>
      <c r="L23" s="301"/>
      <c r="M23" s="301"/>
      <c r="N23" s="302"/>
      <c r="O23" s="196" t="s">
        <v>87</v>
      </c>
      <c r="P23" s="197"/>
      <c r="Q23" s="171">
        <v>27</v>
      </c>
      <c r="R23" s="198"/>
      <c r="S23" s="52"/>
      <c r="T23" s="194">
        <v>38.200000000000003</v>
      </c>
      <c r="U23" s="195"/>
    </row>
    <row r="24" spans="1:21" ht="18" customHeight="1">
      <c r="A24" s="113" t="s">
        <v>73</v>
      </c>
      <c r="B24" s="113"/>
      <c r="C24" s="113"/>
      <c r="D24" s="113"/>
      <c r="E24" s="113"/>
      <c r="F24" s="113"/>
      <c r="G24" s="114" t="s">
        <v>115</v>
      </c>
      <c r="H24" s="115"/>
      <c r="I24" s="115"/>
      <c r="J24" s="115"/>
      <c r="K24" s="115"/>
      <c r="L24" s="115"/>
      <c r="M24" s="116"/>
      <c r="N24" s="117"/>
      <c r="O24" s="118" t="s">
        <v>87</v>
      </c>
      <c r="P24" s="118"/>
      <c r="Q24" s="118">
        <v>31</v>
      </c>
      <c r="R24" s="118"/>
      <c r="S24" s="194"/>
      <c r="T24" s="194"/>
      <c r="U24" s="195"/>
    </row>
    <row r="25" spans="1:21" ht="15.75" customHeight="1">
      <c r="A25" s="113" t="s">
        <v>74</v>
      </c>
      <c r="B25" s="113"/>
      <c r="C25" s="113"/>
      <c r="D25" s="113"/>
      <c r="E25" s="113"/>
      <c r="F25" s="113"/>
      <c r="G25" s="114" t="s">
        <v>115</v>
      </c>
      <c r="H25" s="115"/>
      <c r="I25" s="115"/>
      <c r="J25" s="115"/>
      <c r="K25" s="115"/>
      <c r="L25" s="115"/>
      <c r="M25" s="116"/>
      <c r="N25" s="117"/>
      <c r="O25" s="118" t="s">
        <v>87</v>
      </c>
      <c r="P25" s="118"/>
      <c r="Q25" s="118">
        <v>33</v>
      </c>
      <c r="R25" s="118"/>
      <c r="S25" s="194">
        <v>282.8</v>
      </c>
      <c r="T25" s="194"/>
      <c r="U25" s="195"/>
    </row>
    <row r="26" spans="1:21" ht="15.75" customHeight="1">
      <c r="A26" s="124" t="s">
        <v>5</v>
      </c>
      <c r="B26" s="125"/>
      <c r="C26" s="125"/>
      <c r="D26" s="125"/>
      <c r="E26" s="125"/>
      <c r="F26" s="126"/>
      <c r="G26" s="127" t="s">
        <v>0</v>
      </c>
      <c r="H26" s="119"/>
      <c r="I26" s="119"/>
      <c r="J26" s="119"/>
      <c r="K26" s="119"/>
      <c r="L26" s="119"/>
      <c r="M26" s="119"/>
      <c r="N26" s="120"/>
      <c r="O26" s="127" t="s">
        <v>0</v>
      </c>
      <c r="P26" s="120"/>
      <c r="Q26" s="127"/>
      <c r="R26" s="120"/>
      <c r="S26" s="44" t="s">
        <v>0</v>
      </c>
      <c r="T26" s="119"/>
      <c r="U26" s="120"/>
    </row>
    <row r="27" spans="1:21" ht="9.75" customHeight="1"/>
    <row r="28" spans="1:21">
      <c r="A28" s="209" t="s">
        <v>24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</row>
    <row r="29" spans="1:21">
      <c r="A29" s="210" t="s">
        <v>25</v>
      </c>
      <c r="B29" s="210"/>
      <c r="C29" s="210"/>
      <c r="D29" s="210"/>
      <c r="E29" s="210"/>
      <c r="F29" s="210" t="s">
        <v>2</v>
      </c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1" t="s">
        <v>23</v>
      </c>
    </row>
    <row r="30" spans="1:21" ht="31.5">
      <c r="A30" s="210" t="s">
        <v>1</v>
      </c>
      <c r="B30" s="210"/>
      <c r="C30" s="210"/>
      <c r="D30" s="210"/>
      <c r="E30" s="210"/>
      <c r="F30" s="213" t="s">
        <v>26</v>
      </c>
      <c r="G30" s="213"/>
      <c r="H30" s="213"/>
      <c r="I30" s="213"/>
      <c r="J30" s="213"/>
      <c r="K30" s="213"/>
      <c r="L30" s="121" t="s">
        <v>27</v>
      </c>
      <c r="M30" s="121"/>
      <c r="N30" s="121"/>
      <c r="O30" s="121"/>
      <c r="P30" s="121" t="s">
        <v>6</v>
      </c>
      <c r="Q30" s="121"/>
      <c r="R30" s="17" t="s">
        <v>28</v>
      </c>
      <c r="S30" s="199" t="s">
        <v>8</v>
      </c>
      <c r="T30" s="199"/>
      <c r="U30" s="212"/>
    </row>
    <row r="31" spans="1:21">
      <c r="A31" s="200">
        <v>1</v>
      </c>
      <c r="B31" s="201"/>
      <c r="C31" s="201"/>
      <c r="D31" s="201"/>
      <c r="E31" s="202"/>
      <c r="F31" s="203">
        <v>2</v>
      </c>
      <c r="G31" s="204"/>
      <c r="H31" s="204"/>
      <c r="I31" s="204"/>
      <c r="J31" s="204"/>
      <c r="K31" s="205"/>
      <c r="L31" s="206">
        <v>3</v>
      </c>
      <c r="M31" s="207"/>
      <c r="N31" s="207"/>
      <c r="O31" s="192"/>
      <c r="P31" s="206">
        <v>4</v>
      </c>
      <c r="Q31" s="207"/>
      <c r="R31" s="16">
        <v>5</v>
      </c>
      <c r="S31" s="208">
        <v>6</v>
      </c>
      <c r="T31" s="208"/>
      <c r="U31" s="4">
        <v>7</v>
      </c>
    </row>
    <row r="32" spans="1:21">
      <c r="A32" s="214" t="s">
        <v>9</v>
      </c>
      <c r="B32" s="214"/>
      <c r="C32" s="214"/>
      <c r="D32" s="214"/>
      <c r="E32" s="214"/>
      <c r="F32" s="215" t="s">
        <v>0</v>
      </c>
      <c r="G32" s="216"/>
      <c r="H32" s="216"/>
      <c r="I32" s="216"/>
      <c r="J32" s="216"/>
      <c r="K32" s="217"/>
      <c r="L32" s="218" t="s">
        <v>0</v>
      </c>
      <c r="M32" s="218"/>
      <c r="N32" s="218"/>
      <c r="O32" s="218"/>
      <c r="P32" s="218"/>
      <c r="Q32" s="218"/>
      <c r="R32" s="24"/>
      <c r="S32" s="215"/>
      <c r="T32" s="217"/>
      <c r="U32" s="5"/>
    </row>
    <row r="33" spans="1:21">
      <c r="A33" s="219" t="s">
        <v>29</v>
      </c>
      <c r="B33" s="219"/>
      <c r="C33" s="219"/>
      <c r="D33" s="219"/>
      <c r="E33" s="219"/>
      <c r="F33" s="220"/>
      <c r="G33" s="221"/>
      <c r="H33" s="221"/>
      <c r="I33" s="221"/>
      <c r="J33" s="221"/>
      <c r="K33" s="222"/>
      <c r="L33" s="223"/>
      <c r="M33" s="223"/>
      <c r="N33" s="223"/>
      <c r="O33" s="223"/>
      <c r="P33" s="224"/>
      <c r="Q33" s="224"/>
      <c r="R33" s="34"/>
      <c r="S33" s="220"/>
      <c r="T33" s="222"/>
      <c r="U33" s="26"/>
    </row>
    <row r="34" spans="1:21">
      <c r="A34" s="225" t="s">
        <v>30</v>
      </c>
      <c r="B34" s="225"/>
      <c r="C34" s="225"/>
      <c r="D34" s="225"/>
      <c r="E34" s="225"/>
      <c r="F34" s="220"/>
      <c r="G34" s="221"/>
      <c r="H34" s="221"/>
      <c r="I34" s="221"/>
      <c r="J34" s="221"/>
      <c r="K34" s="222"/>
      <c r="L34" s="223"/>
      <c r="M34" s="223"/>
      <c r="N34" s="223"/>
      <c r="O34" s="223"/>
      <c r="P34" s="223"/>
      <c r="Q34" s="223"/>
      <c r="R34" s="25"/>
      <c r="S34" s="220"/>
      <c r="T34" s="222"/>
      <c r="U34" s="26"/>
    </row>
    <row r="35" spans="1:21">
      <c r="A35" s="226" t="s">
        <v>31</v>
      </c>
      <c r="B35" s="226"/>
      <c r="C35" s="226"/>
      <c r="D35" s="226"/>
      <c r="E35" s="226"/>
      <c r="F35" s="220"/>
      <c r="G35" s="221"/>
      <c r="H35" s="221"/>
      <c r="I35" s="221"/>
      <c r="J35" s="221"/>
      <c r="K35" s="222"/>
      <c r="L35" s="223"/>
      <c r="M35" s="223"/>
      <c r="N35" s="223"/>
      <c r="O35" s="223"/>
      <c r="P35" s="223"/>
      <c r="Q35" s="223"/>
      <c r="R35" s="25"/>
      <c r="S35" s="220"/>
      <c r="T35" s="222"/>
      <c r="U35" s="26"/>
    </row>
    <row r="36" spans="1:21">
      <c r="A36" s="227" t="s">
        <v>32</v>
      </c>
      <c r="B36" s="227"/>
      <c r="C36" s="227"/>
      <c r="D36" s="227"/>
      <c r="E36" s="227"/>
      <c r="F36" s="228"/>
      <c r="G36" s="229"/>
      <c r="H36" s="229"/>
      <c r="I36" s="229"/>
      <c r="J36" s="229"/>
      <c r="K36" s="230"/>
      <c r="L36" s="231"/>
      <c r="M36" s="231"/>
      <c r="N36" s="231"/>
      <c r="O36" s="231"/>
      <c r="P36" s="231"/>
      <c r="Q36" s="231"/>
      <c r="R36" s="27"/>
      <c r="S36" s="228"/>
      <c r="T36" s="230"/>
      <c r="U36" s="6"/>
    </row>
    <row r="37" spans="1:21" ht="9.75" customHeight="1"/>
    <row r="38" spans="1:21">
      <c r="A38" s="181" t="s">
        <v>33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</row>
    <row r="40" spans="1:21" ht="15.75" customHeight="1">
      <c r="A40" s="242" t="s">
        <v>10</v>
      </c>
      <c r="B40" s="242"/>
      <c r="C40" s="242"/>
      <c r="D40" s="235" t="s">
        <v>134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7"/>
      <c r="T40" s="244" t="s">
        <v>115</v>
      </c>
      <c r="U40" s="245"/>
    </row>
    <row r="41" spans="1:21" ht="15.75" customHeight="1">
      <c r="A41" s="243" t="s">
        <v>11</v>
      </c>
      <c r="B41" s="243"/>
      <c r="C41" s="243"/>
      <c r="D41" s="238" t="s">
        <v>122</v>
      </c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40"/>
      <c r="T41" s="246" t="s">
        <v>123</v>
      </c>
      <c r="U41" s="246"/>
    </row>
    <row r="42" spans="1:21" ht="15.75" customHeight="1">
      <c r="A42" s="243" t="s">
        <v>12</v>
      </c>
      <c r="B42" s="243"/>
      <c r="C42" s="243"/>
      <c r="D42" s="238" t="s">
        <v>124</v>
      </c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40"/>
      <c r="T42" s="246" t="s">
        <v>125</v>
      </c>
      <c r="U42" s="246"/>
    </row>
    <row r="43" spans="1:21" ht="15.75" customHeight="1">
      <c r="A43" s="53"/>
      <c r="B43" s="53"/>
      <c r="C43" s="53"/>
      <c r="D43" s="54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56"/>
    </row>
    <row r="44" spans="1:21" ht="15.75" customHeight="1">
      <c r="A44" s="53"/>
      <c r="B44" s="53"/>
      <c r="C44" s="53"/>
      <c r="D44" s="54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6"/>
      <c r="U44" s="56"/>
    </row>
    <row r="45" spans="1:21" ht="15.75" customHeight="1">
      <c r="A45" s="53"/>
      <c r="B45" s="53"/>
      <c r="C45" s="53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6"/>
      <c r="U45" s="56"/>
    </row>
    <row r="46" spans="1:21" ht="15.75" customHeight="1">
      <c r="A46" s="53"/>
      <c r="B46" s="53"/>
      <c r="C46" s="53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6"/>
      <c r="U46" s="56"/>
    </row>
    <row r="47" spans="1:21" ht="15.75" customHeight="1">
      <c r="A47" s="232" t="s">
        <v>34</v>
      </c>
      <c r="B47" s="232"/>
      <c r="C47" s="232"/>
      <c r="D47" s="232"/>
      <c r="E47" s="233" t="s">
        <v>0</v>
      </c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</row>
    <row r="48" spans="1:21" ht="50.45" customHeight="1">
      <c r="A48" s="234" t="s">
        <v>13</v>
      </c>
      <c r="B48" s="234"/>
      <c r="C48" s="234"/>
      <c r="D48" s="234"/>
      <c r="E48" s="157" t="s">
        <v>118</v>
      </c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</row>
    <row r="49" spans="1:21" ht="63.6" customHeight="1">
      <c r="A49" s="241" t="s">
        <v>78</v>
      </c>
      <c r="B49" s="241"/>
      <c r="C49" s="241"/>
      <c r="D49" s="241"/>
      <c r="E49" s="157" t="s">
        <v>119</v>
      </c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</row>
    <row r="50" spans="1:21" ht="54" customHeight="1">
      <c r="A50" s="241" t="s">
        <v>35</v>
      </c>
      <c r="B50" s="241"/>
      <c r="C50" s="241"/>
      <c r="D50" s="241"/>
      <c r="E50" s="157" t="s">
        <v>120</v>
      </c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</row>
    <row r="51" spans="1:21">
      <c r="A51" s="7"/>
      <c r="B51" s="7"/>
      <c r="C51" s="7"/>
      <c r="D51" s="7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1:21">
      <c r="A52" s="256" t="s">
        <v>36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</row>
    <row r="53" spans="1:21">
      <c r="A53" s="101" t="s">
        <v>37</v>
      </c>
      <c r="B53" s="101" t="s">
        <v>15</v>
      </c>
      <c r="C53" s="101"/>
      <c r="D53" s="101"/>
      <c r="E53" s="101"/>
      <c r="F53" s="101"/>
      <c r="G53" s="101"/>
      <c r="H53" s="258" t="s">
        <v>25</v>
      </c>
      <c r="I53" s="259"/>
      <c r="J53" s="259"/>
      <c r="K53" s="259"/>
      <c r="L53" s="259"/>
      <c r="M53" s="259"/>
      <c r="N53" s="259"/>
      <c r="O53" s="259"/>
      <c r="P53" s="259"/>
      <c r="Q53" s="259"/>
      <c r="R53" s="260"/>
      <c r="S53" s="101" t="s">
        <v>97</v>
      </c>
      <c r="T53" s="101"/>
      <c r="U53" s="211" t="s">
        <v>38</v>
      </c>
    </row>
    <row r="54" spans="1:21">
      <c r="A54" s="101" t="s">
        <v>14</v>
      </c>
      <c r="B54" s="101" t="s">
        <v>15</v>
      </c>
      <c r="C54" s="101"/>
      <c r="D54" s="101"/>
      <c r="E54" s="101"/>
      <c r="F54" s="101"/>
      <c r="G54" s="101"/>
      <c r="H54" s="186"/>
      <c r="I54" s="187"/>
      <c r="J54" s="187"/>
      <c r="K54" s="187"/>
      <c r="L54" s="187"/>
      <c r="M54" s="187"/>
      <c r="N54" s="187"/>
      <c r="O54" s="187"/>
      <c r="P54" s="187"/>
      <c r="Q54" s="187"/>
      <c r="R54" s="188"/>
      <c r="S54" s="101"/>
      <c r="T54" s="101"/>
      <c r="U54" s="212"/>
    </row>
    <row r="55" spans="1:21">
      <c r="A55" s="33">
        <v>1</v>
      </c>
      <c r="B55" s="149">
        <v>2</v>
      </c>
      <c r="C55" s="149"/>
      <c r="D55" s="149"/>
      <c r="E55" s="149"/>
      <c r="F55" s="149"/>
      <c r="G55" s="149"/>
      <c r="H55" s="153">
        <v>3</v>
      </c>
      <c r="I55" s="261"/>
      <c r="J55" s="261"/>
      <c r="K55" s="261"/>
      <c r="L55" s="261"/>
      <c r="M55" s="261"/>
      <c r="N55" s="261"/>
      <c r="O55" s="261"/>
      <c r="P55" s="261"/>
      <c r="Q55" s="261"/>
      <c r="R55" s="148"/>
      <c r="S55" s="149">
        <v>4</v>
      </c>
      <c r="T55" s="149"/>
      <c r="U55" s="63"/>
    </row>
    <row r="56" spans="1:21" ht="35.25" customHeight="1">
      <c r="A56" s="40" t="s">
        <v>60</v>
      </c>
      <c r="B56" s="303" t="s">
        <v>61</v>
      </c>
      <c r="C56" s="304"/>
      <c r="D56" s="304"/>
      <c r="E56" s="304"/>
      <c r="F56" s="304"/>
      <c r="G56" s="304"/>
      <c r="H56" s="305" t="s">
        <v>135</v>
      </c>
      <c r="I56" s="250"/>
      <c r="J56" s="250"/>
      <c r="K56" s="250"/>
      <c r="L56" s="250"/>
      <c r="M56" s="250"/>
      <c r="N56" s="250"/>
      <c r="O56" s="250"/>
      <c r="P56" s="250"/>
      <c r="Q56" s="250"/>
      <c r="R56" s="251"/>
      <c r="S56" s="149" t="s">
        <v>67</v>
      </c>
      <c r="T56" s="153"/>
      <c r="U56" s="64">
        <v>97.1</v>
      </c>
    </row>
    <row r="57" spans="1:21" ht="15.75" customHeight="1">
      <c r="A57" s="41"/>
      <c r="B57" s="247" t="s">
        <v>62</v>
      </c>
      <c r="C57" s="248"/>
      <c r="D57" s="248"/>
      <c r="E57" s="248"/>
      <c r="F57" s="248"/>
      <c r="G57" s="249"/>
      <c r="H57" s="250" t="s">
        <v>137</v>
      </c>
      <c r="I57" s="250"/>
      <c r="J57" s="250"/>
      <c r="K57" s="250"/>
      <c r="L57" s="250"/>
      <c r="M57" s="250"/>
      <c r="N57" s="250"/>
      <c r="O57" s="250"/>
      <c r="P57" s="250"/>
      <c r="Q57" s="250"/>
      <c r="R57" s="251"/>
      <c r="S57" s="149" t="s">
        <v>67</v>
      </c>
      <c r="T57" s="153"/>
      <c r="U57" s="64">
        <v>43.2</v>
      </c>
    </row>
    <row r="58" spans="1:21" ht="15.75" customHeight="1">
      <c r="A58" s="40" t="s">
        <v>63</v>
      </c>
      <c r="B58" s="148" t="s">
        <v>64</v>
      </c>
      <c r="C58" s="149"/>
      <c r="D58" s="149"/>
      <c r="E58" s="149"/>
      <c r="F58" s="149"/>
      <c r="G58" s="149"/>
      <c r="H58" s="150" t="s">
        <v>132</v>
      </c>
      <c r="I58" s="151"/>
      <c r="J58" s="151"/>
      <c r="K58" s="151"/>
      <c r="L58" s="151"/>
      <c r="M58" s="151"/>
      <c r="N58" s="151"/>
      <c r="O58" s="151"/>
      <c r="P58" s="151"/>
      <c r="Q58" s="151"/>
      <c r="R58" s="152"/>
      <c r="S58" s="149" t="s">
        <v>68</v>
      </c>
      <c r="T58" s="153"/>
      <c r="U58" s="64">
        <v>254</v>
      </c>
    </row>
    <row r="59" spans="1:21" ht="15.75" customHeight="1">
      <c r="A59" s="42"/>
      <c r="B59" s="148" t="s">
        <v>65</v>
      </c>
      <c r="C59" s="149"/>
      <c r="D59" s="149"/>
      <c r="E59" s="149"/>
      <c r="F59" s="149"/>
      <c r="G59" s="149"/>
      <c r="H59" s="150" t="s">
        <v>133</v>
      </c>
      <c r="I59" s="151"/>
      <c r="J59" s="151"/>
      <c r="K59" s="151"/>
      <c r="L59" s="151"/>
      <c r="M59" s="151"/>
      <c r="N59" s="151"/>
      <c r="O59" s="151"/>
      <c r="P59" s="151"/>
      <c r="Q59" s="151"/>
      <c r="R59" s="152"/>
      <c r="S59" s="149" t="s">
        <v>68</v>
      </c>
      <c r="T59" s="153"/>
      <c r="U59" s="64">
        <v>11</v>
      </c>
    </row>
    <row r="60" spans="1:21" ht="21" customHeight="1">
      <c r="A60" s="43" t="s">
        <v>70</v>
      </c>
      <c r="B60" s="149" t="s">
        <v>66</v>
      </c>
      <c r="C60" s="149"/>
      <c r="D60" s="149"/>
      <c r="E60" s="149"/>
      <c r="F60" s="149"/>
      <c r="G60" s="149"/>
      <c r="H60" s="150" t="s">
        <v>130</v>
      </c>
      <c r="I60" s="151"/>
      <c r="J60" s="151"/>
      <c r="K60" s="151"/>
      <c r="L60" s="151"/>
      <c r="M60" s="151"/>
      <c r="N60" s="151"/>
      <c r="O60" s="151"/>
      <c r="P60" s="151"/>
      <c r="Q60" s="151"/>
      <c r="R60" s="152"/>
      <c r="S60" s="149" t="s">
        <v>69</v>
      </c>
      <c r="T60" s="153"/>
      <c r="U60" s="64">
        <v>12.35</v>
      </c>
    </row>
    <row r="61" spans="1:21" ht="15.75" customHeight="1">
      <c r="A61" s="9" t="s">
        <v>0</v>
      </c>
      <c r="B61" s="252" t="s">
        <v>96</v>
      </c>
      <c r="C61" s="252"/>
      <c r="D61" s="252"/>
      <c r="E61" s="252"/>
      <c r="F61" s="252"/>
      <c r="G61" s="252"/>
      <c r="H61" s="253" t="s">
        <v>131</v>
      </c>
      <c r="I61" s="254"/>
      <c r="J61" s="254"/>
      <c r="K61" s="254"/>
      <c r="L61" s="254"/>
      <c r="M61" s="254"/>
      <c r="N61" s="254"/>
      <c r="O61" s="254"/>
      <c r="P61" s="254"/>
      <c r="Q61" s="254"/>
      <c r="R61" s="255"/>
      <c r="S61" s="149" t="s">
        <v>69</v>
      </c>
      <c r="T61" s="153"/>
      <c r="U61" s="65">
        <v>15</v>
      </c>
    </row>
    <row r="62" spans="1:21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2"/>
    </row>
    <row r="63" spans="1:21">
      <c r="A63" s="100" t="s">
        <v>39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</row>
    <row r="64" spans="1:21">
      <c r="A64" s="101" t="s">
        <v>25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 t="s">
        <v>2</v>
      </c>
      <c r="S64" s="101"/>
      <c r="T64" s="101"/>
      <c r="U64" s="101"/>
    </row>
    <row r="65" spans="1:21" ht="60.75" customHeight="1">
      <c r="A65" s="101" t="s">
        <v>1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 t="s">
        <v>16</v>
      </c>
      <c r="S65" s="101"/>
      <c r="T65" s="15" t="s">
        <v>117</v>
      </c>
      <c r="U65" s="15" t="s">
        <v>23</v>
      </c>
    </row>
    <row r="66" spans="1:21" s="70" customFormat="1">
      <c r="A66" s="102" t="s">
        <v>114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  <c r="R66" s="105"/>
      <c r="S66" s="106"/>
      <c r="T66" s="82" t="s">
        <v>0</v>
      </c>
      <c r="U66" s="45">
        <f>U67+U111</f>
        <v>3165.5999999999995</v>
      </c>
    </row>
    <row r="67" spans="1:21" s="81" customFormat="1" ht="15.75" customHeight="1">
      <c r="A67" s="297" t="s">
        <v>113</v>
      </c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9"/>
      <c r="R67" s="77" t="s">
        <v>79</v>
      </c>
      <c r="S67" s="78"/>
      <c r="T67" s="79"/>
      <c r="U67" s="80">
        <f>U68+U75+U94+U99</f>
        <v>2763.2999999999997</v>
      </c>
    </row>
    <row r="68" spans="1:21" s="70" customFormat="1">
      <c r="A68" s="95" t="s">
        <v>116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7"/>
      <c r="R68" s="98" t="s">
        <v>79</v>
      </c>
      <c r="S68" s="99"/>
      <c r="T68" s="68">
        <v>21</v>
      </c>
      <c r="U68" s="69">
        <f>U69+U71+U73</f>
        <v>2437.9</v>
      </c>
    </row>
    <row r="69" spans="1:21" s="70" customFormat="1">
      <c r="A69" s="128" t="s">
        <v>51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30"/>
      <c r="R69" s="105" t="s">
        <v>79</v>
      </c>
      <c r="S69" s="106"/>
      <c r="T69" s="28">
        <v>2111</v>
      </c>
      <c r="U69" s="45">
        <f>U70</f>
        <v>1933.5</v>
      </c>
    </row>
    <row r="70" spans="1:21">
      <c r="A70" s="90" t="s">
        <v>51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4"/>
      <c r="R70" s="92" t="s">
        <v>79</v>
      </c>
      <c r="S70" s="93"/>
      <c r="T70" s="27">
        <v>211180</v>
      </c>
      <c r="U70" s="46">
        <v>1933.5</v>
      </c>
    </row>
    <row r="71" spans="1:21">
      <c r="A71" s="122" t="s">
        <v>52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34"/>
      <c r="R71" s="92" t="s">
        <v>79</v>
      </c>
      <c r="S71" s="93"/>
      <c r="T71" s="29">
        <v>2121</v>
      </c>
      <c r="U71" s="48">
        <f>U72</f>
        <v>417.4</v>
      </c>
    </row>
    <row r="72" spans="1:21">
      <c r="A72" s="262" t="s">
        <v>52</v>
      </c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4"/>
      <c r="R72" s="92" t="s">
        <v>79</v>
      </c>
      <c r="S72" s="93"/>
      <c r="T72" s="27">
        <v>212100</v>
      </c>
      <c r="U72" s="46">
        <v>417.4</v>
      </c>
    </row>
    <row r="73" spans="1:21" ht="15.75" customHeight="1">
      <c r="A73" s="122" t="s">
        <v>89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34"/>
      <c r="R73" s="92" t="s">
        <v>79</v>
      </c>
      <c r="S73" s="93"/>
      <c r="T73" s="28">
        <v>2122</v>
      </c>
      <c r="U73" s="45">
        <f>U74</f>
        <v>87</v>
      </c>
    </row>
    <row r="74" spans="1:21" ht="15.75" customHeight="1">
      <c r="A74" s="268" t="s">
        <v>98</v>
      </c>
      <c r="B74" s="269"/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70"/>
      <c r="R74" s="92" t="s">
        <v>79</v>
      </c>
      <c r="S74" s="93"/>
      <c r="T74" s="27">
        <v>212210</v>
      </c>
      <c r="U74" s="46">
        <v>87</v>
      </c>
    </row>
    <row r="75" spans="1:21" ht="15.75" customHeight="1">
      <c r="A75" s="95" t="s">
        <v>99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7"/>
      <c r="R75" s="66" t="s">
        <v>79</v>
      </c>
      <c r="S75" s="67"/>
      <c r="T75" s="68">
        <v>22</v>
      </c>
      <c r="U75" s="69">
        <f>U76+U81+U84+U86+U88+U90</f>
        <v>229.6</v>
      </c>
    </row>
    <row r="76" spans="1:21" s="70" customFormat="1" ht="15.75" customHeight="1">
      <c r="A76" s="128" t="s">
        <v>53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30"/>
      <c r="R76" s="105" t="s">
        <v>79</v>
      </c>
      <c r="S76" s="106"/>
      <c r="T76" s="28">
        <v>2221</v>
      </c>
      <c r="U76" s="45">
        <f>SUM(U77:U80)</f>
        <v>186.6</v>
      </c>
    </row>
    <row r="77" spans="1:21" ht="15.75" customHeight="1">
      <c r="A77" s="90" t="s">
        <v>54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4"/>
      <c r="R77" s="92" t="s">
        <v>79</v>
      </c>
      <c r="S77" s="93"/>
      <c r="T77" s="27">
        <v>222110</v>
      </c>
      <c r="U77" s="46">
        <v>50</v>
      </c>
    </row>
    <row r="78" spans="1:21" ht="15.75" customHeight="1">
      <c r="A78" s="90" t="s">
        <v>55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4"/>
      <c r="R78" s="92" t="s">
        <v>79</v>
      </c>
      <c r="S78" s="93"/>
      <c r="T78" s="27">
        <v>222120</v>
      </c>
      <c r="U78" s="46">
        <v>129.6</v>
      </c>
    </row>
    <row r="79" spans="1:21" ht="15.75" customHeight="1">
      <c r="A79" s="90" t="s">
        <v>56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4"/>
      <c r="R79" s="92" t="s">
        <v>79</v>
      </c>
      <c r="S79" s="93"/>
      <c r="T79" s="27">
        <v>222140</v>
      </c>
      <c r="U79" s="46">
        <v>5</v>
      </c>
    </row>
    <row r="80" spans="1:21" ht="15.75" customHeight="1">
      <c r="A80" s="90" t="s">
        <v>126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83"/>
      <c r="R80" s="87" t="s">
        <v>79</v>
      </c>
      <c r="S80" s="88"/>
      <c r="T80" s="89">
        <v>222190</v>
      </c>
      <c r="U80" s="46">
        <v>2</v>
      </c>
    </row>
    <row r="81" spans="1:21" s="70" customFormat="1" ht="15.75" customHeight="1">
      <c r="A81" s="128" t="s">
        <v>100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30"/>
      <c r="R81" s="105" t="s">
        <v>79</v>
      </c>
      <c r="S81" s="106"/>
      <c r="T81" s="28">
        <v>2222</v>
      </c>
      <c r="U81" s="45">
        <f>SUM(U82:U83)</f>
        <v>15</v>
      </c>
    </row>
    <row r="82" spans="1:21" ht="15.75" customHeight="1">
      <c r="A82" s="90" t="s">
        <v>101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4"/>
      <c r="R82" s="92" t="s">
        <v>79</v>
      </c>
      <c r="S82" s="93"/>
      <c r="T82" s="27">
        <v>222210</v>
      </c>
      <c r="U82" s="46">
        <v>8</v>
      </c>
    </row>
    <row r="83" spans="1:21" ht="15.75" customHeight="1">
      <c r="A83" s="306" t="s">
        <v>102</v>
      </c>
      <c r="B83" s="307"/>
      <c r="C83" s="307"/>
      <c r="D83" s="307"/>
      <c r="E83" s="307"/>
      <c r="F83" s="307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8"/>
      <c r="R83" s="92" t="s">
        <v>79</v>
      </c>
      <c r="S83" s="93"/>
      <c r="T83" s="27">
        <v>222220</v>
      </c>
      <c r="U83" s="46">
        <v>7</v>
      </c>
    </row>
    <row r="84" spans="1:21">
      <c r="A84" s="309" t="s">
        <v>103</v>
      </c>
      <c r="B84" s="310"/>
      <c r="C84" s="310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311"/>
      <c r="R84" s="92" t="s">
        <v>79</v>
      </c>
      <c r="S84" s="93"/>
      <c r="T84" s="28">
        <v>2225</v>
      </c>
      <c r="U84" s="45">
        <f>U85</f>
        <v>4</v>
      </c>
    </row>
    <row r="85" spans="1:21" ht="15.75" customHeight="1">
      <c r="A85" s="265" t="s">
        <v>103</v>
      </c>
      <c r="B85" s="266"/>
      <c r="C85" s="266"/>
      <c r="D85" s="266"/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6"/>
      <c r="P85" s="266"/>
      <c r="Q85" s="267"/>
      <c r="R85" s="92" t="s">
        <v>79</v>
      </c>
      <c r="S85" s="93"/>
      <c r="T85" s="27">
        <v>222500</v>
      </c>
      <c r="U85" s="46">
        <v>4</v>
      </c>
    </row>
    <row r="86" spans="1:21" ht="15.75" customHeight="1">
      <c r="A86" s="128" t="s">
        <v>104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30"/>
      <c r="R86" s="92" t="s">
        <v>79</v>
      </c>
      <c r="S86" s="93"/>
      <c r="T86" s="28">
        <v>2226</v>
      </c>
      <c r="U86" s="45">
        <f>U87</f>
        <v>2</v>
      </c>
    </row>
    <row r="87" spans="1:21" ht="15.75" customHeight="1">
      <c r="A87" s="90" t="s">
        <v>104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4"/>
      <c r="R87" s="92" t="s">
        <v>79</v>
      </c>
      <c r="S87" s="93"/>
      <c r="T87" s="27">
        <v>222600</v>
      </c>
      <c r="U87" s="46">
        <v>2</v>
      </c>
    </row>
    <row r="88" spans="1:21" ht="15.75" customHeight="1">
      <c r="A88" s="122" t="s">
        <v>105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34"/>
      <c r="R88" s="92" t="s">
        <v>79</v>
      </c>
      <c r="S88" s="93"/>
      <c r="T88" s="28">
        <v>2227</v>
      </c>
      <c r="U88" s="45">
        <f>U89</f>
        <v>1</v>
      </c>
    </row>
    <row r="89" spans="1:21" ht="15.75" customHeight="1">
      <c r="A89" s="262" t="s">
        <v>105</v>
      </c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4"/>
      <c r="R89" s="92" t="s">
        <v>79</v>
      </c>
      <c r="S89" s="93"/>
      <c r="T89" s="27">
        <v>222710</v>
      </c>
      <c r="U89" s="46">
        <v>1</v>
      </c>
    </row>
    <row r="90" spans="1:21" ht="15.75" customHeight="1">
      <c r="A90" s="122" t="s">
        <v>57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34"/>
      <c r="R90" s="92" t="s">
        <v>79</v>
      </c>
      <c r="S90" s="93"/>
      <c r="T90" s="28">
        <v>2229</v>
      </c>
      <c r="U90" s="45">
        <f>SUM(U91:U93)</f>
        <v>21</v>
      </c>
    </row>
    <row r="91" spans="1:21" ht="15.75" customHeight="1">
      <c r="A91" s="131" t="s">
        <v>58</v>
      </c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3"/>
      <c r="R91" s="35" t="s">
        <v>79</v>
      </c>
      <c r="S91" s="36"/>
      <c r="T91" s="39">
        <v>222970</v>
      </c>
      <c r="U91" s="49">
        <v>10</v>
      </c>
    </row>
    <row r="92" spans="1:21" ht="15.75" customHeight="1">
      <c r="A92" s="90" t="s">
        <v>106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4"/>
      <c r="R92" s="92" t="s">
        <v>79</v>
      </c>
      <c r="S92" s="93"/>
      <c r="T92" s="27">
        <v>222980</v>
      </c>
      <c r="U92" s="46">
        <v>5</v>
      </c>
    </row>
    <row r="93" spans="1:21" ht="15.75" customHeight="1">
      <c r="A93" s="90" t="s">
        <v>59</v>
      </c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4"/>
      <c r="R93" s="92" t="s">
        <v>79</v>
      </c>
      <c r="S93" s="93"/>
      <c r="T93" s="27">
        <v>222990</v>
      </c>
      <c r="U93" s="46">
        <v>6</v>
      </c>
    </row>
    <row r="94" spans="1:21" s="70" customFormat="1" ht="15.75" customHeight="1">
      <c r="A94" s="95" t="s">
        <v>112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7"/>
      <c r="R94" s="66" t="s">
        <v>79</v>
      </c>
      <c r="S94" s="67"/>
      <c r="T94" s="68">
        <v>27</v>
      </c>
      <c r="U94" s="69">
        <f>U97+U95</f>
        <v>38.200000000000003</v>
      </c>
    </row>
    <row r="95" spans="1:21" s="70" customFormat="1" ht="15.75" customHeight="1">
      <c r="A95" s="107" t="s">
        <v>138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9"/>
      <c r="R95" s="92" t="s">
        <v>79</v>
      </c>
      <c r="S95" s="93"/>
      <c r="T95" s="28">
        <v>2725</v>
      </c>
      <c r="U95" s="45">
        <f>U96</f>
        <v>28</v>
      </c>
    </row>
    <row r="96" spans="1:21" s="70" customFormat="1" ht="15.75" customHeight="1">
      <c r="A96" s="110" t="s">
        <v>138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2"/>
      <c r="R96" s="92" t="s">
        <v>79</v>
      </c>
      <c r="S96" s="93"/>
      <c r="T96" s="89">
        <v>272500</v>
      </c>
      <c r="U96" s="46">
        <v>28</v>
      </c>
    </row>
    <row r="97" spans="1:21" s="75" customFormat="1" ht="32.25" customHeight="1">
      <c r="A97" s="107" t="s">
        <v>80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9"/>
      <c r="R97" s="71" t="s">
        <v>79</v>
      </c>
      <c r="S97" s="72"/>
      <c r="T97" s="73">
        <v>2735</v>
      </c>
      <c r="U97" s="74">
        <f>U98</f>
        <v>10.199999999999999</v>
      </c>
    </row>
    <row r="98" spans="1:21" ht="15.75" customHeight="1">
      <c r="A98" s="110" t="s">
        <v>80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2"/>
      <c r="R98" s="35" t="s">
        <v>79</v>
      </c>
      <c r="S98" s="36"/>
      <c r="T98" s="37">
        <v>273500</v>
      </c>
      <c r="U98" s="46">
        <v>10.199999999999999</v>
      </c>
    </row>
    <row r="99" spans="1:21" s="70" customFormat="1" ht="15.75" customHeight="1">
      <c r="A99" s="95" t="s">
        <v>107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7"/>
      <c r="R99" s="98"/>
      <c r="S99" s="99"/>
      <c r="T99" s="68">
        <v>33</v>
      </c>
      <c r="U99" s="69">
        <f>U100+U102+U104+U106+U108</f>
        <v>57.6</v>
      </c>
    </row>
    <row r="100" spans="1:21" ht="15.75" customHeight="1">
      <c r="A100" s="122" t="s">
        <v>108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34"/>
      <c r="R100" s="92" t="s">
        <v>79</v>
      </c>
      <c r="S100" s="93"/>
      <c r="T100" s="28">
        <v>3341</v>
      </c>
      <c r="U100" s="45">
        <f>U101</f>
        <v>2</v>
      </c>
    </row>
    <row r="101" spans="1:21" ht="15.75" customHeight="1">
      <c r="A101" s="262" t="s">
        <v>83</v>
      </c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4"/>
      <c r="R101" s="92" t="s">
        <v>79</v>
      </c>
      <c r="S101" s="93"/>
      <c r="T101" s="27">
        <v>334110</v>
      </c>
      <c r="U101" s="46">
        <v>2</v>
      </c>
    </row>
    <row r="102" spans="1:21" s="75" customFormat="1" ht="31.5" customHeight="1">
      <c r="A102" s="287" t="s">
        <v>84</v>
      </c>
      <c r="B102" s="288"/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9"/>
      <c r="R102" s="290" t="s">
        <v>79</v>
      </c>
      <c r="S102" s="291"/>
      <c r="T102" s="62">
        <v>3351</v>
      </c>
      <c r="U102" s="76">
        <f>U103</f>
        <v>5</v>
      </c>
    </row>
    <row r="103" spans="1:21" ht="15.75" customHeight="1">
      <c r="A103" s="131" t="s">
        <v>109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3"/>
      <c r="R103" s="92" t="s">
        <v>79</v>
      </c>
      <c r="S103" s="93"/>
      <c r="T103" s="27">
        <v>335110</v>
      </c>
      <c r="U103" s="46">
        <v>5</v>
      </c>
    </row>
    <row r="104" spans="1:21" s="75" customFormat="1" ht="31.5" customHeight="1">
      <c r="A104" s="287" t="s">
        <v>90</v>
      </c>
      <c r="B104" s="288"/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9"/>
      <c r="R104" s="290" t="s">
        <v>79</v>
      </c>
      <c r="S104" s="291"/>
      <c r="T104" s="62">
        <v>3361</v>
      </c>
      <c r="U104" s="76">
        <f>U105</f>
        <v>25</v>
      </c>
    </row>
    <row r="105" spans="1:21" ht="15.75" customHeight="1">
      <c r="A105" s="292" t="s">
        <v>110</v>
      </c>
      <c r="B105" s="293"/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4"/>
      <c r="R105" s="92" t="s">
        <v>79</v>
      </c>
      <c r="S105" s="93"/>
      <c r="T105" s="27">
        <v>336110</v>
      </c>
      <c r="U105" s="46">
        <v>25</v>
      </c>
    </row>
    <row r="106" spans="1:21" ht="15.75" customHeight="1">
      <c r="A106" s="122" t="s">
        <v>85</v>
      </c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34"/>
      <c r="R106" s="92" t="s">
        <v>79</v>
      </c>
      <c r="S106" s="93"/>
      <c r="T106" s="28">
        <v>3371</v>
      </c>
      <c r="U106" s="45">
        <f>U107</f>
        <v>20.6</v>
      </c>
    </row>
    <row r="107" spans="1:21" ht="15.75" customHeight="1">
      <c r="A107" s="262" t="s">
        <v>111</v>
      </c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4"/>
      <c r="R107" s="92" t="s">
        <v>79</v>
      </c>
      <c r="S107" s="93"/>
      <c r="T107" s="27">
        <v>337110</v>
      </c>
      <c r="U107" s="46">
        <v>20.6</v>
      </c>
    </row>
    <row r="108" spans="1:21" ht="15.75" customHeight="1">
      <c r="A108" s="122" t="s">
        <v>91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86"/>
      <c r="R108" s="84" t="s">
        <v>79</v>
      </c>
      <c r="S108" s="85"/>
      <c r="T108" s="28">
        <v>3339</v>
      </c>
      <c r="U108" s="45">
        <f>U109</f>
        <v>5</v>
      </c>
    </row>
    <row r="109" spans="1:21" ht="15.75" customHeight="1">
      <c r="A109" s="295" t="s">
        <v>92</v>
      </c>
      <c r="B109" s="296"/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86"/>
      <c r="R109" s="87" t="s">
        <v>127</v>
      </c>
      <c r="S109" s="88"/>
      <c r="T109" s="89">
        <v>339110</v>
      </c>
      <c r="U109" s="46">
        <v>5</v>
      </c>
    </row>
    <row r="110" spans="1:21">
      <c r="A110" s="122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34"/>
      <c r="R110" s="92"/>
      <c r="S110" s="93"/>
      <c r="T110" s="28"/>
      <c r="U110" s="45"/>
    </row>
    <row r="111" spans="1:21" s="81" customFormat="1" ht="15.75" customHeight="1">
      <c r="A111" s="297" t="s">
        <v>113</v>
      </c>
      <c r="B111" s="298"/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9"/>
      <c r="R111" s="77" t="s">
        <v>88</v>
      </c>
      <c r="S111" s="78"/>
      <c r="T111" s="79"/>
      <c r="U111" s="80">
        <f>U112+U119+U125</f>
        <v>402.29999999999995</v>
      </c>
    </row>
    <row r="112" spans="1:21" s="70" customFormat="1" ht="15.75" customHeight="1">
      <c r="A112" s="95" t="s">
        <v>116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7"/>
      <c r="R112" s="98" t="s">
        <v>88</v>
      </c>
      <c r="S112" s="99"/>
      <c r="T112" s="68">
        <v>21</v>
      </c>
      <c r="U112" s="69">
        <f>U113+U115+U117</f>
        <v>88.1</v>
      </c>
    </row>
    <row r="113" spans="1:21" s="70" customFormat="1">
      <c r="A113" s="128" t="s">
        <v>51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30"/>
      <c r="R113" s="105" t="s">
        <v>88</v>
      </c>
      <c r="S113" s="106"/>
      <c r="T113" s="28">
        <v>2111</v>
      </c>
      <c r="U113" s="45">
        <f>U114</f>
        <v>70</v>
      </c>
    </row>
    <row r="114" spans="1:21">
      <c r="A114" s="90" t="s">
        <v>51</v>
      </c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4"/>
      <c r="R114" s="92" t="s">
        <v>88</v>
      </c>
      <c r="S114" s="93"/>
      <c r="T114" s="61">
        <v>211180</v>
      </c>
      <c r="U114" s="46">
        <v>70</v>
      </c>
    </row>
    <row r="115" spans="1:21">
      <c r="A115" s="122" t="s">
        <v>52</v>
      </c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34"/>
      <c r="R115" s="92" t="s">
        <v>88</v>
      </c>
      <c r="S115" s="93"/>
      <c r="T115" s="29">
        <v>2121</v>
      </c>
      <c r="U115" s="48">
        <f>U116</f>
        <v>15</v>
      </c>
    </row>
    <row r="116" spans="1:21">
      <c r="A116" s="262" t="s">
        <v>52</v>
      </c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4"/>
      <c r="R116" s="92" t="s">
        <v>88</v>
      </c>
      <c r="S116" s="93"/>
      <c r="T116" s="61">
        <v>212100</v>
      </c>
      <c r="U116" s="46">
        <v>15</v>
      </c>
    </row>
    <row r="117" spans="1:21" ht="15.75" customHeight="1">
      <c r="A117" s="122" t="s">
        <v>89</v>
      </c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34"/>
      <c r="R117" s="92" t="s">
        <v>88</v>
      </c>
      <c r="S117" s="93"/>
      <c r="T117" s="28">
        <v>2122</v>
      </c>
      <c r="U117" s="45">
        <f>U118</f>
        <v>3.1</v>
      </c>
    </row>
    <row r="118" spans="1:21" ht="15.75" customHeight="1">
      <c r="A118" s="268" t="s">
        <v>98</v>
      </c>
      <c r="B118" s="269"/>
      <c r="C118" s="269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70"/>
      <c r="R118" s="92" t="s">
        <v>88</v>
      </c>
      <c r="S118" s="93"/>
      <c r="T118" s="61">
        <v>212210</v>
      </c>
      <c r="U118" s="46">
        <v>3.1</v>
      </c>
    </row>
    <row r="119" spans="1:21" ht="15.75" customHeight="1">
      <c r="A119" s="95" t="s">
        <v>99</v>
      </c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7"/>
      <c r="R119" s="66" t="s">
        <v>88</v>
      </c>
      <c r="S119" s="67"/>
      <c r="T119" s="68">
        <v>22</v>
      </c>
      <c r="U119" s="69">
        <f>U120</f>
        <v>89</v>
      </c>
    </row>
    <row r="120" spans="1:21" s="70" customFormat="1" ht="15.75" customHeight="1">
      <c r="A120" s="128" t="s">
        <v>53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30"/>
      <c r="R120" s="105" t="s">
        <v>88</v>
      </c>
      <c r="S120" s="106"/>
      <c r="T120" s="28">
        <v>2221</v>
      </c>
      <c r="U120" s="45">
        <f>SUM(U121:U124)</f>
        <v>89</v>
      </c>
    </row>
    <row r="121" spans="1:21" ht="15.75" customHeight="1">
      <c r="A121" s="90" t="s">
        <v>54</v>
      </c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4"/>
      <c r="R121" s="92" t="s">
        <v>88</v>
      </c>
      <c r="S121" s="93"/>
      <c r="T121" s="61">
        <v>222110</v>
      </c>
      <c r="U121" s="46">
        <v>36</v>
      </c>
    </row>
    <row r="122" spans="1:21" ht="15.75" customHeight="1">
      <c r="A122" s="90" t="s">
        <v>55</v>
      </c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4"/>
      <c r="R122" s="92" t="s">
        <v>88</v>
      </c>
      <c r="S122" s="93"/>
      <c r="T122" s="61">
        <v>222120</v>
      </c>
      <c r="U122" s="46">
        <v>40</v>
      </c>
    </row>
    <row r="123" spans="1:21" ht="15.75" customHeight="1">
      <c r="A123" s="90" t="s">
        <v>56</v>
      </c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4"/>
      <c r="R123" s="92" t="s">
        <v>88</v>
      </c>
      <c r="S123" s="93"/>
      <c r="T123" s="61">
        <v>222140</v>
      </c>
      <c r="U123" s="46">
        <v>10</v>
      </c>
    </row>
    <row r="124" spans="1:21" ht="15.75" customHeight="1">
      <c r="A124" s="90" t="s">
        <v>128</v>
      </c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83"/>
      <c r="R124" s="87" t="s">
        <v>88</v>
      </c>
      <c r="S124" s="88"/>
      <c r="T124" s="89">
        <v>222190</v>
      </c>
      <c r="U124" s="46">
        <v>3</v>
      </c>
    </row>
    <row r="125" spans="1:21" s="70" customFormat="1" ht="15.75" customHeight="1">
      <c r="A125" s="95" t="s">
        <v>107</v>
      </c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7"/>
      <c r="R125" s="98" t="s">
        <v>88</v>
      </c>
      <c r="S125" s="99"/>
      <c r="T125" s="68">
        <v>33</v>
      </c>
      <c r="U125" s="69">
        <f>U126</f>
        <v>225.2</v>
      </c>
    </row>
    <row r="126" spans="1:21" ht="15.75" customHeight="1">
      <c r="A126" s="312" t="s">
        <v>81</v>
      </c>
      <c r="B126" s="313"/>
      <c r="C126" s="313"/>
      <c r="D126" s="313"/>
      <c r="E126" s="313"/>
      <c r="F126" s="313"/>
      <c r="G126" s="313"/>
      <c r="H126" s="313"/>
      <c r="I126" s="313"/>
      <c r="J126" s="313"/>
      <c r="K126" s="313"/>
      <c r="L126" s="313"/>
      <c r="M126" s="313"/>
      <c r="N126" s="313"/>
      <c r="O126" s="313"/>
      <c r="P126" s="313"/>
      <c r="Q126" s="314"/>
      <c r="R126" s="60" t="s">
        <v>88</v>
      </c>
      <c r="S126" s="59"/>
      <c r="T126" s="38">
        <v>3331</v>
      </c>
      <c r="U126" s="47">
        <f>U127</f>
        <v>225.2</v>
      </c>
    </row>
    <row r="127" spans="1:21" ht="15.75" customHeight="1">
      <c r="A127" s="315" t="s">
        <v>82</v>
      </c>
      <c r="B127" s="316"/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57"/>
      <c r="R127" s="58" t="s">
        <v>88</v>
      </c>
      <c r="S127" s="59"/>
      <c r="T127" s="61">
        <v>333110</v>
      </c>
      <c r="U127" s="46">
        <v>225.2</v>
      </c>
    </row>
    <row r="129" spans="1:21">
      <c r="A129" s="181" t="s">
        <v>41</v>
      </c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</row>
    <row r="130" spans="1:21">
      <c r="A130" s="272"/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</row>
    <row r="131" spans="1:21">
      <c r="A131" s="258" t="s">
        <v>25</v>
      </c>
      <c r="B131" s="273"/>
      <c r="C131" s="273"/>
      <c r="D131" s="273"/>
      <c r="E131" s="273"/>
      <c r="F131" s="273"/>
      <c r="G131" s="273"/>
      <c r="H131" s="273"/>
      <c r="I131" s="273"/>
      <c r="J131" s="273"/>
      <c r="K131" s="274"/>
      <c r="L131" s="189" t="s">
        <v>2</v>
      </c>
      <c r="M131" s="190"/>
      <c r="N131" s="190"/>
      <c r="O131" s="190"/>
      <c r="P131" s="190"/>
      <c r="Q131" s="190"/>
      <c r="R131" s="190"/>
      <c r="S131" s="190"/>
      <c r="T131" s="278"/>
      <c r="U131" s="279" t="s">
        <v>23</v>
      </c>
    </row>
    <row r="132" spans="1:21">
      <c r="A132" s="275"/>
      <c r="B132" s="276"/>
      <c r="C132" s="276"/>
      <c r="D132" s="276"/>
      <c r="E132" s="276"/>
      <c r="F132" s="276"/>
      <c r="G132" s="276"/>
      <c r="H132" s="276"/>
      <c r="I132" s="276"/>
      <c r="J132" s="276"/>
      <c r="K132" s="277"/>
      <c r="L132" s="203" t="s">
        <v>42</v>
      </c>
      <c r="M132" s="204"/>
      <c r="N132" s="204"/>
      <c r="O132" s="205"/>
      <c r="P132" s="281" t="s">
        <v>7</v>
      </c>
      <c r="Q132" s="282"/>
      <c r="R132" s="10" t="s">
        <v>4</v>
      </c>
      <c r="S132" s="200" t="s">
        <v>40</v>
      </c>
      <c r="T132" s="202"/>
      <c r="U132" s="280"/>
    </row>
    <row r="133" spans="1:21">
      <c r="A133" s="284">
        <v>1</v>
      </c>
      <c r="B133" s="285"/>
      <c r="C133" s="285"/>
      <c r="D133" s="285"/>
      <c r="E133" s="285"/>
      <c r="F133" s="285"/>
      <c r="G133" s="285"/>
      <c r="H133" s="285"/>
      <c r="I133" s="285"/>
      <c r="J133" s="285"/>
      <c r="K133" s="286"/>
      <c r="L133" s="284">
        <v>2</v>
      </c>
      <c r="M133" s="285"/>
      <c r="N133" s="285"/>
      <c r="O133" s="286"/>
      <c r="P133" s="284">
        <v>3</v>
      </c>
      <c r="Q133" s="286"/>
      <c r="R133" s="18">
        <v>4</v>
      </c>
      <c r="S133" s="284">
        <v>5</v>
      </c>
      <c r="T133" s="286"/>
      <c r="U133" s="11">
        <v>6</v>
      </c>
    </row>
    <row r="134" spans="1:21" s="13" customFormat="1">
      <c r="A134" s="283" t="s">
        <v>9</v>
      </c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 t="s">
        <v>0</v>
      </c>
      <c r="M134" s="283"/>
      <c r="N134" s="283"/>
      <c r="O134" s="283"/>
      <c r="P134" s="283" t="s">
        <v>0</v>
      </c>
      <c r="Q134" s="283"/>
      <c r="R134" s="14"/>
      <c r="S134" s="283" t="s">
        <v>0</v>
      </c>
      <c r="T134" s="283"/>
      <c r="U134" s="12"/>
    </row>
    <row r="135" spans="1:21" s="13" customFormat="1">
      <c r="A135" s="283"/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  <c r="L135" s="283" t="s">
        <v>0</v>
      </c>
      <c r="M135" s="283"/>
      <c r="N135" s="283"/>
      <c r="O135" s="283"/>
      <c r="P135" s="283" t="s">
        <v>0</v>
      </c>
      <c r="Q135" s="283"/>
      <c r="R135" s="14"/>
      <c r="S135" s="283" t="s">
        <v>0</v>
      </c>
      <c r="T135" s="283"/>
      <c r="U135" s="12"/>
    </row>
    <row r="136" spans="1:21" s="13" customFormat="1">
      <c r="A136" s="271" t="s">
        <v>129</v>
      </c>
      <c r="B136" s="271"/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</row>
    <row r="137" spans="1:21">
      <c r="A137" s="271" t="s">
        <v>139</v>
      </c>
      <c r="B137" s="271"/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</row>
    <row r="138" spans="1:21">
      <c r="A138" s="271" t="s">
        <v>43</v>
      </c>
      <c r="B138" s="271"/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</row>
  </sheetData>
  <mergeCells count="300">
    <mergeCell ref="A125:Q125"/>
    <mergeCell ref="R125:S125"/>
    <mergeCell ref="A126:Q126"/>
    <mergeCell ref="A127:P127"/>
    <mergeCell ref="R118:S118"/>
    <mergeCell ref="A119:Q119"/>
    <mergeCell ref="A120:Q120"/>
    <mergeCell ref="R120:S120"/>
    <mergeCell ref="A121:Q121"/>
    <mergeCell ref="R121:S121"/>
    <mergeCell ref="R101:S101"/>
    <mergeCell ref="R102:S102"/>
    <mergeCell ref="R103:S103"/>
    <mergeCell ref="A110:Q110"/>
    <mergeCell ref="A100:Q100"/>
    <mergeCell ref="A102:Q102"/>
    <mergeCell ref="A103:Q103"/>
    <mergeCell ref="A101:Q101"/>
    <mergeCell ref="A67:Q67"/>
    <mergeCell ref="R92:S92"/>
    <mergeCell ref="A93:Q93"/>
    <mergeCell ref="R93:S93"/>
    <mergeCell ref="L133:O133"/>
    <mergeCell ref="P133:Q133"/>
    <mergeCell ref="G23:N23"/>
    <mergeCell ref="T23:U23"/>
    <mergeCell ref="B56:G56"/>
    <mergeCell ref="H56:R56"/>
    <mergeCell ref="S56:T56"/>
    <mergeCell ref="B58:G58"/>
    <mergeCell ref="H58:R58"/>
    <mergeCell ref="S58:T58"/>
    <mergeCell ref="R88:S88"/>
    <mergeCell ref="A89:Q89"/>
    <mergeCell ref="R89:S89"/>
    <mergeCell ref="A75:Q75"/>
    <mergeCell ref="A99:Q99"/>
    <mergeCell ref="R99:S99"/>
    <mergeCell ref="R100:S100"/>
    <mergeCell ref="A94:Q94"/>
    <mergeCell ref="A90:Q90"/>
    <mergeCell ref="R90:S90"/>
    <mergeCell ref="A83:Q83"/>
    <mergeCell ref="A104:Q104"/>
    <mergeCell ref="R104:S104"/>
    <mergeCell ref="A105:Q105"/>
    <mergeCell ref="R105:S105"/>
    <mergeCell ref="A106:Q106"/>
    <mergeCell ref="A107:Q107"/>
    <mergeCell ref="R107:S107"/>
    <mergeCell ref="A109:P109"/>
    <mergeCell ref="A111:Q111"/>
    <mergeCell ref="R110:S110"/>
    <mergeCell ref="A136:U136"/>
    <mergeCell ref="A137:U137"/>
    <mergeCell ref="A138:U138"/>
    <mergeCell ref="A129:U129"/>
    <mergeCell ref="A130:U130"/>
    <mergeCell ref="A131:K132"/>
    <mergeCell ref="L131:T131"/>
    <mergeCell ref="U131:U132"/>
    <mergeCell ref="L132:O132"/>
    <mergeCell ref="P132:Q132"/>
    <mergeCell ref="S132:T132"/>
    <mergeCell ref="A135:K135"/>
    <mergeCell ref="L135:O135"/>
    <mergeCell ref="P135:Q135"/>
    <mergeCell ref="S135:T135"/>
    <mergeCell ref="A133:K133"/>
    <mergeCell ref="S133:T133"/>
    <mergeCell ref="A134:K134"/>
    <mergeCell ref="L134:O134"/>
    <mergeCell ref="P134:Q134"/>
    <mergeCell ref="S134:T134"/>
    <mergeCell ref="R106:S106"/>
    <mergeCell ref="A122:Q122"/>
    <mergeCell ref="R122:S122"/>
    <mergeCell ref="A123:Q123"/>
    <mergeCell ref="R123:S123"/>
    <mergeCell ref="R112:S112"/>
    <mergeCell ref="A113:Q113"/>
    <mergeCell ref="R113:S113"/>
    <mergeCell ref="A114:Q114"/>
    <mergeCell ref="R114:S114"/>
    <mergeCell ref="A115:Q115"/>
    <mergeCell ref="A116:Q116"/>
    <mergeCell ref="R115:S115"/>
    <mergeCell ref="R116:S116"/>
    <mergeCell ref="A117:Q117"/>
    <mergeCell ref="R117:S117"/>
    <mergeCell ref="A112:Q112"/>
    <mergeCell ref="A118:Q118"/>
    <mergeCell ref="A73:Q73"/>
    <mergeCell ref="A72:Q72"/>
    <mergeCell ref="R72:S72"/>
    <mergeCell ref="R84:S84"/>
    <mergeCell ref="A85:Q85"/>
    <mergeCell ref="R85:S85"/>
    <mergeCell ref="A86:Q86"/>
    <mergeCell ref="A87:Q87"/>
    <mergeCell ref="R73:S73"/>
    <mergeCell ref="A74:Q74"/>
    <mergeCell ref="R74:S74"/>
    <mergeCell ref="R86:S86"/>
    <mergeCell ref="R87:S87"/>
    <mergeCell ref="R83:S83"/>
    <mergeCell ref="A84:Q84"/>
    <mergeCell ref="B57:G57"/>
    <mergeCell ref="H57:R57"/>
    <mergeCell ref="S57:T57"/>
    <mergeCell ref="B61:G61"/>
    <mergeCell ref="H61:R61"/>
    <mergeCell ref="S61:T61"/>
    <mergeCell ref="A50:D50"/>
    <mergeCell ref="E50:U50"/>
    <mergeCell ref="A52:K52"/>
    <mergeCell ref="A53:A54"/>
    <mergeCell ref="B53:G54"/>
    <mergeCell ref="H53:R54"/>
    <mergeCell ref="S53:T54"/>
    <mergeCell ref="U53:U54"/>
    <mergeCell ref="B60:G60"/>
    <mergeCell ref="H60:R60"/>
    <mergeCell ref="S60:T60"/>
    <mergeCell ref="B55:G55"/>
    <mergeCell ref="H55:R55"/>
    <mergeCell ref="S55:T55"/>
    <mergeCell ref="A49:D49"/>
    <mergeCell ref="E49:U49"/>
    <mergeCell ref="A38:U38"/>
    <mergeCell ref="A40:C40"/>
    <mergeCell ref="A41:C41"/>
    <mergeCell ref="A42:C42"/>
    <mergeCell ref="T40:U40"/>
    <mergeCell ref="T41:U41"/>
    <mergeCell ref="T42:U42"/>
    <mergeCell ref="A36:E36"/>
    <mergeCell ref="F36:K36"/>
    <mergeCell ref="L36:O36"/>
    <mergeCell ref="P36:Q36"/>
    <mergeCell ref="S36:T36"/>
    <mergeCell ref="A47:D47"/>
    <mergeCell ref="E47:U47"/>
    <mergeCell ref="A48:D48"/>
    <mergeCell ref="E48:U48"/>
    <mergeCell ref="D40:S40"/>
    <mergeCell ref="D41:S41"/>
    <mergeCell ref="D42:S42"/>
    <mergeCell ref="A34:E34"/>
    <mergeCell ref="F34:K34"/>
    <mergeCell ref="L34:O34"/>
    <mergeCell ref="P34:Q34"/>
    <mergeCell ref="S34:T34"/>
    <mergeCell ref="A35:E35"/>
    <mergeCell ref="F35:K35"/>
    <mergeCell ref="L35:O35"/>
    <mergeCell ref="P35:Q35"/>
    <mergeCell ref="S35:T35"/>
    <mergeCell ref="A32:E32"/>
    <mergeCell ref="F32:K32"/>
    <mergeCell ref="L32:O32"/>
    <mergeCell ref="P32:Q32"/>
    <mergeCell ref="S32:T32"/>
    <mergeCell ref="A33:E33"/>
    <mergeCell ref="F33:K33"/>
    <mergeCell ref="L33:O33"/>
    <mergeCell ref="P33:Q33"/>
    <mergeCell ref="S33:T33"/>
    <mergeCell ref="S30:T30"/>
    <mergeCell ref="A31:E31"/>
    <mergeCell ref="F31:K31"/>
    <mergeCell ref="L31:O31"/>
    <mergeCell ref="P31:Q31"/>
    <mergeCell ref="S31:T31"/>
    <mergeCell ref="A28:U28"/>
    <mergeCell ref="A29:E30"/>
    <mergeCell ref="F29:T29"/>
    <mergeCell ref="U29:U30"/>
    <mergeCell ref="F30:K30"/>
    <mergeCell ref="A20:F20"/>
    <mergeCell ref="G20:N20"/>
    <mergeCell ref="O20:P20"/>
    <mergeCell ref="Q20:R20"/>
    <mergeCell ref="S20:U20"/>
    <mergeCell ref="S25:U25"/>
    <mergeCell ref="G24:N24"/>
    <mergeCell ref="A24:F24"/>
    <mergeCell ref="O24:P24"/>
    <mergeCell ref="Q24:R24"/>
    <mergeCell ref="S24:U24"/>
    <mergeCell ref="A21:F21"/>
    <mergeCell ref="G21:N21"/>
    <mergeCell ref="O21:P21"/>
    <mergeCell ref="Q21:R21"/>
    <mergeCell ref="S21:U21"/>
    <mergeCell ref="A22:F22"/>
    <mergeCell ref="G22:N22"/>
    <mergeCell ref="O22:P22"/>
    <mergeCell ref="Q22:R22"/>
    <mergeCell ref="S22:U22"/>
    <mergeCell ref="A23:F23"/>
    <mergeCell ref="O23:P23"/>
    <mergeCell ref="Q23:R23"/>
    <mergeCell ref="A18:F18"/>
    <mergeCell ref="G18:N18"/>
    <mergeCell ref="O18:P18"/>
    <mergeCell ref="Q18:R18"/>
    <mergeCell ref="S18:U18"/>
    <mergeCell ref="A19:F19"/>
    <mergeCell ref="G19:N19"/>
    <mergeCell ref="O19:P19"/>
    <mergeCell ref="Q19:R19"/>
    <mergeCell ref="S19:U19"/>
    <mergeCell ref="A17:F17"/>
    <mergeCell ref="G17:N17"/>
    <mergeCell ref="O17:P17"/>
    <mergeCell ref="Q17:R17"/>
    <mergeCell ref="S17:U17"/>
    <mergeCell ref="A12:I12"/>
    <mergeCell ref="J12:R12"/>
    <mergeCell ref="S12:U12"/>
    <mergeCell ref="A13:U13"/>
    <mergeCell ref="A14:U14"/>
    <mergeCell ref="A15:F16"/>
    <mergeCell ref="G15:R15"/>
    <mergeCell ref="S15:U16"/>
    <mergeCell ref="G16:N16"/>
    <mergeCell ref="O16:P16"/>
    <mergeCell ref="R78:S78"/>
    <mergeCell ref="A1:K1"/>
    <mergeCell ref="A2:P2"/>
    <mergeCell ref="R2:S2"/>
    <mergeCell ref="A3:P3"/>
    <mergeCell ref="R3:S3"/>
    <mergeCell ref="A4:P4"/>
    <mergeCell ref="B59:G59"/>
    <mergeCell ref="H59:R59"/>
    <mergeCell ref="S59:T59"/>
    <mergeCell ref="A10:I10"/>
    <mergeCell ref="J10:R10"/>
    <mergeCell ref="S10:U10"/>
    <mergeCell ref="A11:I11"/>
    <mergeCell ref="J11:R11"/>
    <mergeCell ref="S11:U11"/>
    <mergeCell ref="A6:U6"/>
    <mergeCell ref="A7:J7"/>
    <mergeCell ref="K7:R7"/>
    <mergeCell ref="S8:U8"/>
    <mergeCell ref="A9:I9"/>
    <mergeCell ref="J9:R9"/>
    <mergeCell ref="S9:U9"/>
    <mergeCell ref="Q16:R16"/>
    <mergeCell ref="A25:F25"/>
    <mergeCell ref="G25:N25"/>
    <mergeCell ref="O25:P25"/>
    <mergeCell ref="Q25:R25"/>
    <mergeCell ref="T26:U26"/>
    <mergeCell ref="L30:O30"/>
    <mergeCell ref="P30:Q30"/>
    <mergeCell ref="A80:P80"/>
    <mergeCell ref="A108:P108"/>
    <mergeCell ref="A26:F26"/>
    <mergeCell ref="G26:N26"/>
    <mergeCell ref="O26:P26"/>
    <mergeCell ref="Q26:R26"/>
    <mergeCell ref="A69:Q69"/>
    <mergeCell ref="R69:S69"/>
    <mergeCell ref="A70:Q70"/>
    <mergeCell ref="R70:S70"/>
    <mergeCell ref="A91:Q91"/>
    <mergeCell ref="A98:Q98"/>
    <mergeCell ref="A97:Q97"/>
    <mergeCell ref="A79:Q79"/>
    <mergeCell ref="A88:Q88"/>
    <mergeCell ref="A71:Q71"/>
    <mergeCell ref="R71:S71"/>
    <mergeCell ref="A124:P124"/>
    <mergeCell ref="R95:S95"/>
    <mergeCell ref="R96:S96"/>
    <mergeCell ref="A92:Q92"/>
    <mergeCell ref="A68:Q68"/>
    <mergeCell ref="R68:S68"/>
    <mergeCell ref="A63:U63"/>
    <mergeCell ref="A64:Q65"/>
    <mergeCell ref="R64:U64"/>
    <mergeCell ref="R65:S65"/>
    <mergeCell ref="A66:Q66"/>
    <mergeCell ref="R66:S66"/>
    <mergeCell ref="A95:Q95"/>
    <mergeCell ref="A96:Q96"/>
    <mergeCell ref="R79:S79"/>
    <mergeCell ref="A81:Q81"/>
    <mergeCell ref="R81:S81"/>
    <mergeCell ref="A82:Q82"/>
    <mergeCell ref="R82:S82"/>
    <mergeCell ref="A76:Q76"/>
    <mergeCell ref="R76:S76"/>
    <mergeCell ref="A77:Q77"/>
    <mergeCell ref="R77:S77"/>
    <mergeCell ref="A78:Q78"/>
  </mergeCells>
  <pageMargins left="0.7" right="0.7" top="0.75" bottom="0.75" header="0.3" footer="0.3"/>
  <pageSetup paperSize="9" scale="98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Repartizare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\\mfb1sm1.fmis.internal\BPSAPP\inetpub\wwwroot\BPMIS\App_Data\CapitalExpenditureEstimation.frx</dc:title>
  <dc:creator>FastReport.NET</dc:creator>
  <cp:lastModifiedBy>RePack by SPecialiST</cp:lastModifiedBy>
  <cp:lastPrinted>2018-12-05T08:14:39Z</cp:lastPrinted>
  <dcterms:created xsi:type="dcterms:W3CDTF">2009-06-17T07:33:19Z</dcterms:created>
  <dcterms:modified xsi:type="dcterms:W3CDTF">2020-09-29T05:39:44Z</dcterms:modified>
</cp:coreProperties>
</file>